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489Torrejon\"/>
    </mc:Choice>
  </mc:AlternateContent>
  <bookViews>
    <workbookView xWindow="0" yWindow="0" windowWidth="21600" windowHeight="9440"/>
  </bookViews>
  <sheets>
    <sheet name="Esperanza Vida Torrejón Ardoz T" sheetId="13" r:id="rId1"/>
    <sheet name="Esperanza Vida Torrejón Ardoz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I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I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I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14"/>
  <c r="G9" i="14"/>
  <c r="I9" i="14"/>
  <c r="H10" i="14"/>
  <c r="F10" i="14"/>
  <c r="G10" i="14"/>
  <c r="I10" i="14"/>
  <c r="H11" i="14"/>
  <c r="F11" i="14"/>
  <c r="G11" i="14"/>
  <c r="I11" i="14"/>
  <c r="H12" i="14"/>
  <c r="F12" i="14"/>
  <c r="G12" i="14"/>
  <c r="I12" i="14"/>
  <c r="H13" i="14"/>
  <c r="F13" i="14"/>
  <c r="G13" i="14"/>
  <c r="I13" i="14"/>
  <c r="H14" i="14"/>
  <c r="F14" i="14"/>
  <c r="G14" i="14"/>
  <c r="I14" i="14"/>
  <c r="H15" i="14"/>
  <c r="F15" i="14"/>
  <c r="G15" i="14"/>
  <c r="I15" i="14"/>
  <c r="H16" i="14"/>
  <c r="F16" i="14"/>
  <c r="G16" i="14"/>
  <c r="I16" i="14"/>
  <c r="H17" i="14"/>
  <c r="F17" i="14"/>
  <c r="G17" i="14"/>
  <c r="I17" i="14"/>
  <c r="H18" i="14"/>
  <c r="F18" i="14"/>
  <c r="G18" i="14"/>
  <c r="I18" i="14"/>
  <c r="H19" i="14"/>
  <c r="F19" i="14"/>
  <c r="G19" i="14"/>
  <c r="I19" i="14"/>
  <c r="H20" i="14"/>
  <c r="F20" i="14"/>
  <c r="G20" i="14"/>
  <c r="I20" i="14"/>
  <c r="H21" i="14"/>
  <c r="F21" i="14"/>
  <c r="G21" i="14"/>
  <c r="I21" i="14"/>
  <c r="H22" i="14"/>
  <c r="F22" i="14"/>
  <c r="G22" i="14"/>
  <c r="I22" i="14"/>
  <c r="H23" i="14"/>
  <c r="F23" i="14"/>
  <c r="G23" i="14"/>
  <c r="I23" i="14"/>
  <c r="H24" i="14"/>
  <c r="F24" i="14"/>
  <c r="G24" i="14"/>
  <c r="I24" i="14"/>
  <c r="H25" i="14"/>
  <c r="F25" i="14"/>
  <c r="G25" i="14"/>
  <c r="I25" i="14"/>
  <c r="H26" i="14"/>
  <c r="F26" i="14"/>
  <c r="G26" i="14"/>
  <c r="I26" i="14"/>
  <c r="H27" i="14"/>
  <c r="F27" i="14"/>
  <c r="G27" i="14"/>
  <c r="I27" i="14"/>
  <c r="H28" i="14"/>
  <c r="F28" i="14"/>
  <c r="G28" i="14"/>
  <c r="I28" i="14"/>
  <c r="H29" i="14"/>
  <c r="F29" i="14"/>
  <c r="G29" i="14"/>
  <c r="I29" i="14"/>
  <c r="H30" i="14"/>
  <c r="F30" i="14"/>
  <c r="G30" i="14"/>
  <c r="I30" i="14"/>
  <c r="H31" i="14"/>
  <c r="F31" i="14"/>
  <c r="G31" i="14"/>
  <c r="I31" i="14"/>
  <c r="H32" i="14"/>
  <c r="F32" i="14"/>
  <c r="G32" i="14"/>
  <c r="I32" i="14"/>
  <c r="H33" i="14"/>
  <c r="F33" i="14"/>
  <c r="G33" i="14"/>
  <c r="I33" i="14"/>
  <c r="H34" i="14"/>
  <c r="F34" i="14"/>
  <c r="G34" i="14"/>
  <c r="I34" i="14"/>
  <c r="H35" i="14"/>
  <c r="F35" i="14"/>
  <c r="G35" i="14"/>
  <c r="I35" i="14"/>
  <c r="H36" i="14"/>
  <c r="F36" i="14"/>
  <c r="G36" i="14"/>
  <c r="I36" i="14"/>
  <c r="H37" i="14"/>
  <c r="F37" i="14"/>
  <c r="G37" i="14"/>
  <c r="I37" i="14"/>
  <c r="H38" i="14"/>
  <c r="F38" i="14"/>
  <c r="G38" i="14"/>
  <c r="I38" i="14"/>
  <c r="H39" i="14"/>
  <c r="F39" i="14"/>
  <c r="G39" i="14"/>
  <c r="I39" i="14"/>
  <c r="H40" i="14"/>
  <c r="F40" i="14"/>
  <c r="G40" i="14"/>
  <c r="I40" i="14"/>
  <c r="H41" i="14"/>
  <c r="F41" i="14"/>
  <c r="G41" i="14"/>
  <c r="I41" i="14"/>
  <c r="H42" i="14"/>
  <c r="F42" i="14"/>
  <c r="G42" i="14"/>
  <c r="I42" i="14"/>
  <c r="H43" i="14"/>
  <c r="F43" i="14"/>
  <c r="G43" i="14"/>
  <c r="I43" i="14"/>
  <c r="H44" i="14"/>
  <c r="F44" i="14"/>
  <c r="G44" i="14"/>
  <c r="I44" i="14"/>
  <c r="H45" i="14"/>
  <c r="F45" i="14"/>
  <c r="G45" i="14"/>
  <c r="I45" i="14"/>
  <c r="H46" i="14"/>
  <c r="F46" i="14"/>
  <c r="G46" i="14"/>
  <c r="I46" i="14"/>
  <c r="H47" i="14"/>
  <c r="F47" i="14"/>
  <c r="G47" i="14"/>
  <c r="I47" i="14"/>
  <c r="H48" i="14"/>
  <c r="F48" i="14"/>
  <c r="G48" i="14"/>
  <c r="I48" i="14"/>
  <c r="H49" i="14"/>
  <c r="F49" i="14"/>
  <c r="G49" i="14"/>
  <c r="I49" i="14"/>
  <c r="H50" i="14"/>
  <c r="F50" i="14"/>
  <c r="G50" i="14"/>
  <c r="I50" i="14"/>
  <c r="H51" i="14"/>
  <c r="F51" i="14"/>
  <c r="G51" i="14"/>
  <c r="I51" i="14"/>
  <c r="H52" i="14"/>
  <c r="F52" i="14"/>
  <c r="G52" i="14"/>
  <c r="I52" i="14"/>
  <c r="H53" i="14"/>
  <c r="F53" i="14"/>
  <c r="G53" i="14"/>
  <c r="I53" i="14"/>
  <c r="H54" i="14"/>
  <c r="F54" i="14"/>
  <c r="G54" i="14"/>
  <c r="I54" i="14"/>
  <c r="H55" i="14"/>
  <c r="F55" i="14"/>
  <c r="G55" i="14"/>
  <c r="I55" i="14"/>
  <c r="H56" i="14"/>
  <c r="F56" i="14"/>
  <c r="G56" i="14"/>
  <c r="I56" i="14"/>
  <c r="H57" i="14"/>
  <c r="F57" i="14"/>
  <c r="G57" i="14"/>
  <c r="I57" i="14"/>
  <c r="H58" i="14"/>
  <c r="F58" i="14"/>
  <c r="G58" i="14"/>
  <c r="I58" i="14"/>
  <c r="H59" i="14"/>
  <c r="F59" i="14"/>
  <c r="G59" i="14"/>
  <c r="I59" i="14"/>
  <c r="H60" i="14"/>
  <c r="F60" i="14"/>
  <c r="G60" i="14"/>
  <c r="I60" i="14"/>
  <c r="H61" i="14"/>
  <c r="F61" i="14"/>
  <c r="G61" i="14"/>
  <c r="I61" i="14"/>
  <c r="H62" i="14"/>
  <c r="F62" i="14"/>
  <c r="G62" i="14"/>
  <c r="I62" i="14"/>
  <c r="H63" i="14"/>
  <c r="F63" i="14"/>
  <c r="G63" i="14"/>
  <c r="I63" i="14"/>
  <c r="H64" i="14"/>
  <c r="F64" i="14"/>
  <c r="G64" i="14"/>
  <c r="I64" i="14"/>
  <c r="H65" i="14"/>
  <c r="F65" i="14"/>
  <c r="G65" i="14"/>
  <c r="I65" i="14"/>
  <c r="H66" i="14"/>
  <c r="F66" i="14"/>
  <c r="G66" i="14"/>
  <c r="I66" i="14"/>
  <c r="H67" i="14"/>
  <c r="F67" i="14"/>
  <c r="G67" i="14"/>
  <c r="I67" i="14"/>
  <c r="H68" i="14"/>
  <c r="F68" i="14"/>
  <c r="G68" i="14"/>
  <c r="I68" i="14"/>
  <c r="H69" i="14"/>
  <c r="F69" i="14"/>
  <c r="G69" i="14"/>
  <c r="I69" i="14"/>
  <c r="H70" i="14"/>
  <c r="F70" i="14"/>
  <c r="G70" i="14"/>
  <c r="I70" i="14"/>
  <c r="H71" i="14"/>
  <c r="F71" i="14"/>
  <c r="G71" i="14"/>
  <c r="I71" i="14"/>
  <c r="H72" i="14"/>
  <c r="F72" i="14"/>
  <c r="G72" i="14"/>
  <c r="I72" i="14"/>
  <c r="H73" i="14"/>
  <c r="F73" i="14"/>
  <c r="G73" i="14"/>
  <c r="I73" i="14"/>
  <c r="H74" i="14"/>
  <c r="F74" i="14"/>
  <c r="G74" i="14"/>
  <c r="I74" i="14"/>
  <c r="H75" i="14"/>
  <c r="F75" i="14"/>
  <c r="G75" i="14"/>
  <c r="I75" i="14"/>
  <c r="H76" i="14"/>
  <c r="F76" i="14"/>
  <c r="G76" i="14"/>
  <c r="I76" i="14"/>
  <c r="H77" i="14"/>
  <c r="F77" i="14"/>
  <c r="G77" i="14"/>
  <c r="I77" i="14"/>
  <c r="H78" i="14"/>
  <c r="F78" i="14"/>
  <c r="G78" i="14"/>
  <c r="I78" i="14"/>
  <c r="H79" i="14"/>
  <c r="F79" i="14"/>
  <c r="G79" i="14"/>
  <c r="I79" i="14"/>
  <c r="H80" i="14"/>
  <c r="F80" i="14"/>
  <c r="G80" i="14"/>
  <c r="I80" i="14"/>
  <c r="H81" i="14"/>
  <c r="F81" i="14"/>
  <c r="G81" i="14"/>
  <c r="I81" i="14"/>
  <c r="H82" i="14"/>
  <c r="F82" i="14"/>
  <c r="G82" i="14"/>
  <c r="I82" i="14"/>
  <c r="H83" i="14"/>
  <c r="F83" i="14"/>
  <c r="G83" i="14"/>
  <c r="I83" i="14"/>
  <c r="H84" i="14"/>
  <c r="F84" i="14"/>
  <c r="G84" i="14"/>
  <c r="I84" i="14"/>
  <c r="H85" i="14"/>
  <c r="F85" i="14"/>
  <c r="G85" i="14"/>
  <c r="I85" i="14"/>
  <c r="H86" i="14"/>
  <c r="F86" i="14"/>
  <c r="G86" i="14"/>
  <c r="I86" i="14"/>
  <c r="H87" i="14"/>
  <c r="F87" i="14"/>
  <c r="G87" i="14"/>
  <c r="I87" i="14"/>
  <c r="H88" i="14"/>
  <c r="F88" i="14"/>
  <c r="G88" i="14"/>
  <c r="I88" i="14"/>
  <c r="H89" i="14"/>
  <c r="F89" i="14"/>
  <c r="G89" i="14"/>
  <c r="I89" i="14"/>
  <c r="H90" i="14"/>
  <c r="F90" i="14"/>
  <c r="G90" i="14"/>
  <c r="I90" i="14"/>
  <c r="H91" i="14"/>
  <c r="F91" i="14"/>
  <c r="G91" i="14"/>
  <c r="I91" i="14"/>
  <c r="H92" i="14"/>
  <c r="F92" i="14"/>
  <c r="G92" i="14"/>
  <c r="I92" i="14"/>
  <c r="H93" i="14"/>
  <c r="F93" i="14"/>
  <c r="G93" i="14"/>
  <c r="I93" i="14"/>
  <c r="H94" i="14"/>
  <c r="F94" i="14"/>
  <c r="G94" i="14"/>
  <c r="I94" i="14"/>
  <c r="H95" i="14"/>
  <c r="F95" i="14"/>
  <c r="G95" i="14"/>
  <c r="I95" i="14"/>
  <c r="H96" i="14"/>
  <c r="F96" i="14"/>
  <c r="G96" i="14"/>
  <c r="I96" i="14"/>
  <c r="H97" i="14"/>
  <c r="F97" i="14"/>
  <c r="G97" i="14"/>
  <c r="I97" i="14"/>
  <c r="H98" i="14"/>
  <c r="F98" i="14"/>
  <c r="G98" i="14"/>
  <c r="I98" i="14"/>
  <c r="H99" i="14"/>
  <c r="F99" i="14"/>
  <c r="G99" i="14"/>
  <c r="I99" i="14"/>
  <c r="H100" i="14"/>
  <c r="F100" i="14"/>
  <c r="G100" i="14"/>
  <c r="I100" i="14"/>
  <c r="H101" i="14"/>
  <c r="F101" i="14"/>
  <c r="G101" i="14"/>
  <c r="I101" i="14"/>
  <c r="H102" i="14"/>
  <c r="F102" i="14"/>
  <c r="G102" i="14"/>
  <c r="I102" i="14"/>
  <c r="H103" i="14"/>
  <c r="F103" i="14"/>
  <c r="G103" i="14"/>
  <c r="I103" i="14"/>
  <c r="H104" i="14"/>
  <c r="F104" i="14"/>
  <c r="J104" i="14"/>
  <c r="K104" i="14"/>
  <c r="J103" i="14"/>
  <c r="K103" i="14"/>
  <c r="J102" i="14"/>
  <c r="K102" i="14"/>
  <c r="J101" i="14"/>
  <c r="K101" i="14"/>
  <c r="J100" i="14"/>
  <c r="K100" i="14"/>
  <c r="J99" i="14"/>
  <c r="K99" i="14"/>
  <c r="J98" i="14"/>
  <c r="K98" i="14"/>
  <c r="J97" i="14"/>
  <c r="K97" i="14"/>
  <c r="J96" i="14"/>
  <c r="K96" i="14"/>
  <c r="J95" i="14"/>
  <c r="K95" i="14"/>
  <c r="J94" i="14"/>
  <c r="K94" i="14"/>
  <c r="J93" i="14"/>
  <c r="K93" i="14"/>
  <c r="J92" i="14"/>
  <c r="K92" i="14"/>
  <c r="J91" i="14"/>
  <c r="K91" i="14"/>
  <c r="J90" i="14"/>
  <c r="K90" i="14"/>
  <c r="J89" i="14"/>
  <c r="K89" i="14"/>
  <c r="J88" i="14"/>
  <c r="K88" i="14"/>
  <c r="J87" i="14"/>
  <c r="K87" i="14"/>
  <c r="J86" i="14"/>
  <c r="K86" i="14"/>
  <c r="J85" i="14"/>
  <c r="K85" i="14"/>
  <c r="J84" i="14"/>
  <c r="K84" i="14"/>
  <c r="J83" i="14"/>
  <c r="K83" i="14"/>
  <c r="J82" i="14"/>
  <c r="K82" i="14"/>
  <c r="J81" i="14"/>
  <c r="K81" i="14"/>
  <c r="J80" i="14"/>
  <c r="K80" i="14"/>
  <c r="J79" i="14"/>
  <c r="K79" i="14"/>
  <c r="J78" i="14"/>
  <c r="K78" i="14"/>
  <c r="J77" i="14"/>
  <c r="K77" i="14"/>
  <c r="J76" i="14"/>
  <c r="K76" i="14"/>
  <c r="J75" i="14"/>
  <c r="K75" i="14"/>
  <c r="J74" i="14"/>
  <c r="K74" i="14"/>
  <c r="J73" i="14"/>
  <c r="K73" i="14"/>
  <c r="J72" i="14"/>
  <c r="K72" i="14"/>
  <c r="J71" i="14"/>
  <c r="K71" i="14"/>
  <c r="J70" i="14"/>
  <c r="K70" i="14"/>
  <c r="J69" i="14"/>
  <c r="K69" i="14"/>
  <c r="J68" i="14"/>
  <c r="K68" i="14"/>
  <c r="J67" i="14"/>
  <c r="K67" i="14"/>
  <c r="J66" i="14"/>
  <c r="K66" i="14"/>
  <c r="J65" i="14"/>
  <c r="K65" i="14"/>
  <c r="J64" i="14"/>
  <c r="K64" i="14"/>
  <c r="J63" i="14"/>
  <c r="K63" i="14"/>
  <c r="J62" i="14"/>
  <c r="K62" i="14"/>
  <c r="J61" i="14"/>
  <c r="K61" i="14"/>
  <c r="J60" i="14"/>
  <c r="K60" i="14"/>
  <c r="J59" i="14"/>
  <c r="K59" i="14"/>
  <c r="J58" i="14"/>
  <c r="K58" i="14"/>
  <c r="J57" i="14"/>
  <c r="K57" i="14"/>
  <c r="J56" i="14"/>
  <c r="K56" i="14"/>
  <c r="J55" i="14"/>
  <c r="K55" i="14"/>
  <c r="J54" i="14"/>
  <c r="K54" i="14"/>
  <c r="J53" i="14"/>
  <c r="K53" i="14"/>
  <c r="J52" i="14"/>
  <c r="K52" i="14"/>
  <c r="J51" i="14"/>
  <c r="K51" i="14"/>
  <c r="J50" i="14"/>
  <c r="K50" i="14"/>
  <c r="J49" i="14"/>
  <c r="K49" i="14"/>
  <c r="J48" i="14"/>
  <c r="K48" i="14"/>
  <c r="J47" i="14"/>
  <c r="K47" i="14"/>
  <c r="J46" i="14"/>
  <c r="K46" i="14"/>
  <c r="J45" i="14"/>
  <c r="K45" i="14"/>
  <c r="J44" i="14"/>
  <c r="K44" i="14"/>
  <c r="J43" i="14"/>
  <c r="K43" i="14"/>
  <c r="J42" i="14"/>
  <c r="K42" i="14"/>
  <c r="J41" i="14"/>
  <c r="K41" i="14"/>
  <c r="J40" i="14"/>
  <c r="K40" i="14"/>
  <c r="J39" i="14"/>
  <c r="K39" i="14"/>
  <c r="J38" i="14"/>
  <c r="K38" i="14"/>
  <c r="J37" i="14"/>
  <c r="K37" i="14"/>
  <c r="J36" i="14"/>
  <c r="K36" i="14"/>
  <c r="J35" i="14"/>
  <c r="K35" i="14"/>
  <c r="J34" i="14"/>
  <c r="K34" i="14"/>
  <c r="J33" i="14"/>
  <c r="K33" i="14"/>
  <c r="J32" i="14"/>
  <c r="K32" i="14"/>
  <c r="J31" i="14"/>
  <c r="K31" i="14"/>
  <c r="J30" i="14"/>
  <c r="K30" i="14"/>
  <c r="J29" i="14"/>
  <c r="K29" i="14"/>
  <c r="J28" i="14"/>
  <c r="K28" i="14"/>
  <c r="J27" i="14"/>
  <c r="K27" i="14"/>
  <c r="J26" i="14"/>
  <c r="K26" i="14"/>
  <c r="J25" i="14"/>
  <c r="K25" i="14"/>
  <c r="J24" i="14"/>
  <c r="K24" i="14"/>
  <c r="J23" i="14"/>
  <c r="K23" i="14"/>
  <c r="J22" i="14"/>
  <c r="K22" i="14"/>
  <c r="J21" i="14"/>
  <c r="K21" i="14"/>
  <c r="J20" i="14"/>
  <c r="K20" i="14"/>
  <c r="J19" i="14"/>
  <c r="K19" i="14"/>
  <c r="J18" i="14"/>
  <c r="K18" i="14"/>
  <c r="J17" i="14"/>
  <c r="K17" i="14"/>
  <c r="J16" i="14"/>
  <c r="K16" i="14"/>
  <c r="J15" i="14"/>
  <c r="K15" i="14"/>
  <c r="J14" i="14"/>
  <c r="K14" i="14"/>
  <c r="J13" i="14"/>
  <c r="K13" i="14"/>
  <c r="J12" i="14"/>
  <c r="K12" i="14"/>
  <c r="J11" i="14"/>
  <c r="K11" i="14"/>
  <c r="J10" i="14"/>
  <c r="K10" i="14"/>
  <c r="L10" i="14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2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L73" i="14"/>
  <c r="L74" i="14"/>
  <c r="L75" i="14"/>
  <c r="L76" i="14"/>
  <c r="L77" i="14"/>
  <c r="L78" i="14"/>
  <c r="L79" i="14"/>
  <c r="L80" i="14"/>
  <c r="L81" i="14"/>
  <c r="L82" i="14"/>
  <c r="L83" i="14"/>
  <c r="L84" i="14"/>
  <c r="L85" i="14"/>
  <c r="L86" i="14"/>
  <c r="L87" i="14"/>
  <c r="L88" i="14"/>
  <c r="L89" i="14"/>
  <c r="L90" i="14"/>
  <c r="L91" i="14"/>
  <c r="L92" i="14"/>
  <c r="L93" i="14"/>
  <c r="L94" i="14"/>
  <c r="L95" i="14"/>
  <c r="L96" i="14"/>
  <c r="L97" i="14"/>
  <c r="L98" i="14"/>
  <c r="L99" i="14"/>
  <c r="L100" i="14"/>
  <c r="L101" i="14"/>
  <c r="L102" i="14"/>
  <c r="L103" i="14"/>
  <c r="L104" i="14"/>
  <c r="J9" i="14"/>
  <c r="K9" i="14"/>
  <c r="L9" i="14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J104" i="12"/>
  <c r="K104" i="12"/>
  <c r="J103" i="12"/>
  <c r="K103" i="12"/>
  <c r="J102" i="12"/>
  <c r="K102" i="12"/>
  <c r="J101" i="12"/>
  <c r="K101" i="12"/>
  <c r="J100" i="12"/>
  <c r="K100" i="12"/>
  <c r="J99" i="12"/>
  <c r="K99" i="12"/>
  <c r="J98" i="12"/>
  <c r="K98" i="12"/>
  <c r="J97" i="12"/>
  <c r="K97" i="12"/>
  <c r="J96" i="12"/>
  <c r="K96" i="12"/>
  <c r="J95" i="12"/>
  <c r="K95" i="12"/>
  <c r="J94" i="12"/>
  <c r="K94" i="12"/>
  <c r="J93" i="12"/>
  <c r="K93" i="12"/>
  <c r="J92" i="12"/>
  <c r="K92" i="12"/>
  <c r="J91" i="12"/>
  <c r="K91" i="12"/>
  <c r="J90" i="12"/>
  <c r="K90" i="12"/>
  <c r="J89" i="12"/>
  <c r="K89" i="12"/>
  <c r="J88" i="12"/>
  <c r="K88" i="12"/>
  <c r="J87" i="12"/>
  <c r="K87" i="12"/>
  <c r="J86" i="12"/>
  <c r="K86" i="12"/>
  <c r="J85" i="12"/>
  <c r="K85" i="12"/>
  <c r="J84" i="12"/>
  <c r="K84" i="12"/>
  <c r="J83" i="12"/>
  <c r="K83" i="12"/>
  <c r="J82" i="12"/>
  <c r="K82" i="12"/>
  <c r="J81" i="12"/>
  <c r="K81" i="12"/>
  <c r="J80" i="12"/>
  <c r="K80" i="12"/>
  <c r="J79" i="12"/>
  <c r="K79" i="12"/>
  <c r="J78" i="12"/>
  <c r="K78" i="12"/>
  <c r="J77" i="12"/>
  <c r="K77" i="12"/>
  <c r="J76" i="12"/>
  <c r="K76" i="12"/>
  <c r="J75" i="12"/>
  <c r="K75" i="12"/>
  <c r="J74" i="12"/>
  <c r="K74" i="12"/>
  <c r="J73" i="12"/>
  <c r="K73" i="12"/>
  <c r="J72" i="12"/>
  <c r="K72" i="12"/>
  <c r="J71" i="12"/>
  <c r="K71" i="12"/>
  <c r="J70" i="12"/>
  <c r="K70" i="12"/>
  <c r="J69" i="12"/>
  <c r="K69" i="12"/>
  <c r="J68" i="12"/>
  <c r="K68" i="12"/>
  <c r="J67" i="12"/>
  <c r="K67" i="12"/>
  <c r="J66" i="12"/>
  <c r="K66" i="12"/>
  <c r="J65" i="12"/>
  <c r="K65" i="12"/>
  <c r="J64" i="12"/>
  <c r="K64" i="12"/>
  <c r="J63" i="12"/>
  <c r="K63" i="12"/>
  <c r="J62" i="12"/>
  <c r="K62" i="12"/>
  <c r="J61" i="12"/>
  <c r="K61" i="12"/>
  <c r="J60" i="12"/>
  <c r="K60" i="12"/>
  <c r="J59" i="12"/>
  <c r="K59" i="12"/>
  <c r="J58" i="12"/>
  <c r="K58" i="12"/>
  <c r="J57" i="12"/>
  <c r="K57" i="12"/>
  <c r="J56" i="12"/>
  <c r="K56" i="12"/>
  <c r="J55" i="12"/>
  <c r="K55" i="12"/>
  <c r="J54" i="12"/>
  <c r="K54" i="12"/>
  <c r="J53" i="12"/>
  <c r="K53" i="12"/>
  <c r="J52" i="12"/>
  <c r="K52" i="12"/>
  <c r="J51" i="12"/>
  <c r="K51" i="12"/>
  <c r="J50" i="12"/>
  <c r="K50" i="12"/>
  <c r="J49" i="12"/>
  <c r="K49" i="12"/>
  <c r="J48" i="12"/>
  <c r="K48" i="12"/>
  <c r="J47" i="12"/>
  <c r="K47" i="12"/>
  <c r="J46" i="12"/>
  <c r="K46" i="12"/>
  <c r="J45" i="12"/>
  <c r="K45" i="12"/>
  <c r="J44" i="12"/>
  <c r="K44" i="12"/>
  <c r="J43" i="12"/>
  <c r="K43" i="12"/>
  <c r="J42" i="12"/>
  <c r="K42" i="12"/>
  <c r="J41" i="12"/>
  <c r="K41" i="12"/>
  <c r="J40" i="12"/>
  <c r="K40" i="12"/>
  <c r="J39" i="12"/>
  <c r="K39" i="12"/>
  <c r="J38" i="12"/>
  <c r="K38" i="12"/>
  <c r="J37" i="12"/>
  <c r="K37" i="12"/>
  <c r="J36" i="12"/>
  <c r="K36" i="12"/>
  <c r="J35" i="12"/>
  <c r="K35" i="12"/>
  <c r="J34" i="12"/>
  <c r="K34" i="12"/>
  <c r="J33" i="12"/>
  <c r="K33" i="12"/>
  <c r="J32" i="12"/>
  <c r="K32" i="12"/>
  <c r="J31" i="12"/>
  <c r="K31" i="12"/>
  <c r="J30" i="12"/>
  <c r="K30" i="12"/>
  <c r="J29" i="12"/>
  <c r="K29" i="12"/>
  <c r="J28" i="12"/>
  <c r="K28" i="12"/>
  <c r="J27" i="12"/>
  <c r="K27" i="12"/>
  <c r="J26" i="12"/>
  <c r="K26" i="12"/>
  <c r="J25" i="12"/>
  <c r="K25" i="12"/>
  <c r="J24" i="12"/>
  <c r="K24" i="12"/>
  <c r="J23" i="12"/>
  <c r="K23" i="12"/>
  <c r="J22" i="12"/>
  <c r="K22" i="12"/>
  <c r="J21" i="12"/>
  <c r="K21" i="12"/>
  <c r="J20" i="12"/>
  <c r="K20" i="12"/>
  <c r="J19" i="12"/>
  <c r="K19" i="12"/>
  <c r="J18" i="12"/>
  <c r="K18" i="12"/>
  <c r="J17" i="12"/>
  <c r="K17" i="12"/>
  <c r="J16" i="12"/>
  <c r="K16" i="12"/>
  <c r="J15" i="12"/>
  <c r="K15" i="12"/>
  <c r="J14" i="12"/>
  <c r="K14" i="12"/>
  <c r="J13" i="12"/>
  <c r="K13" i="12"/>
  <c r="J12" i="12"/>
  <c r="K12" i="12"/>
  <c r="J11" i="12"/>
  <c r="K11" i="12"/>
  <c r="J10" i="12"/>
  <c r="K10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J9" i="12"/>
  <c r="K9" i="12"/>
  <c r="L9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I11" i="11"/>
  <c r="H12" i="11"/>
  <c r="J10" i="11"/>
  <c r="J11" i="11"/>
  <c r="I12" i="11"/>
  <c r="H13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1"/>
  <c r="I13" i="11"/>
  <c r="H14" i="11"/>
  <c r="J9" i="10"/>
  <c r="I10" i="10"/>
  <c r="H11" i="10"/>
  <c r="J9" i="9"/>
  <c r="I10" i="9"/>
  <c r="H11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4" i="11"/>
  <c r="H15" i="11"/>
  <c r="J13" i="11"/>
  <c r="I11" i="10"/>
  <c r="H12" i="10"/>
  <c r="J10" i="10"/>
  <c r="I11" i="9"/>
  <c r="H12" i="9"/>
  <c r="J10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4" i="11"/>
  <c r="I15" i="11"/>
  <c r="H16" i="11"/>
  <c r="I12" i="10"/>
  <c r="H13" i="10"/>
  <c r="J11" i="10"/>
  <c r="I12" i="9"/>
  <c r="H13" i="9"/>
  <c r="J11" i="9"/>
  <c r="J10" i="8"/>
  <c r="I11" i="8"/>
  <c r="H12" i="8"/>
  <c r="J9" i="7"/>
  <c r="I10" i="7"/>
  <c r="H11" i="7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5" i="11"/>
  <c r="I16" i="11"/>
  <c r="H17" i="11"/>
  <c r="J12" i="10"/>
  <c r="I13" i="10"/>
  <c r="H14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1"/>
  <c r="H18" i="11"/>
  <c r="J16" i="11"/>
  <c r="J13" i="10"/>
  <c r="I14" i="10"/>
  <c r="H15" i="10"/>
  <c r="J13" i="9"/>
  <c r="I14" i="9"/>
  <c r="H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8" i="11"/>
  <c r="H19" i="11"/>
  <c r="J17" i="11"/>
  <c r="I15" i="10"/>
  <c r="H16" i="10"/>
  <c r="J14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19" i="11"/>
  <c r="H20" i="11"/>
  <c r="J18" i="11"/>
  <c r="I16" i="10"/>
  <c r="H17" i="10"/>
  <c r="J15" i="10"/>
  <c r="I16" i="9"/>
  <c r="H17" i="9"/>
  <c r="J15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19" i="11"/>
  <c r="I20" i="11"/>
  <c r="H21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1" i="11"/>
  <c r="H22" i="11"/>
  <c r="J20" i="11"/>
  <c r="J17" i="10"/>
  <c r="I18" i="10"/>
  <c r="H19" i="10"/>
  <c r="J17" i="9"/>
  <c r="I18" i="9"/>
  <c r="H19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2" i="11"/>
  <c r="H23" i="11"/>
  <c r="J21" i="11"/>
  <c r="J18" i="10"/>
  <c r="I19" i="10"/>
  <c r="H20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2" i="11"/>
  <c r="I23" i="11"/>
  <c r="H24" i="11"/>
  <c r="I20" i="10"/>
  <c r="H21" i="10"/>
  <c r="J19" i="10"/>
  <c r="I20" i="9"/>
  <c r="H21" i="9"/>
  <c r="J19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3" i="11"/>
  <c r="I24" i="11"/>
  <c r="H25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1"/>
  <c r="H26" i="11"/>
  <c r="J24" i="11"/>
  <c r="J21" i="10"/>
  <c r="I22" i="10"/>
  <c r="H23" i="10"/>
  <c r="J21" i="9"/>
  <c r="I22" i="9"/>
  <c r="H23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6" i="11"/>
  <c r="H27" i="11"/>
  <c r="J25" i="11"/>
  <c r="J22" i="10"/>
  <c r="I23" i="10"/>
  <c r="H24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6" i="11"/>
  <c r="I27" i="11"/>
  <c r="H28" i="11"/>
  <c r="I24" i="10"/>
  <c r="H25" i="10"/>
  <c r="J23" i="10"/>
  <c r="I24" i="9"/>
  <c r="H25" i="9"/>
  <c r="J23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7" i="11"/>
  <c r="I28" i="11"/>
  <c r="H29" i="11"/>
  <c r="I25" i="10"/>
  <c r="H26" i="10"/>
  <c r="J24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I29" i="11"/>
  <c r="H30" i="11"/>
  <c r="J28" i="11"/>
  <c r="J25" i="10"/>
  <c r="I26" i="10"/>
  <c r="H27" i="10"/>
  <c r="J25" i="9"/>
  <c r="I26" i="9"/>
  <c r="H27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0" i="11"/>
  <c r="H31" i="11"/>
  <c r="J29" i="11"/>
  <c r="I27" i="10"/>
  <c r="H28" i="10"/>
  <c r="J26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0" i="11"/>
  <c r="I31" i="11"/>
  <c r="H32" i="11"/>
  <c r="I28" i="10"/>
  <c r="H29" i="10"/>
  <c r="J27" i="10"/>
  <c r="I28" i="9"/>
  <c r="H29" i="9"/>
  <c r="J27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1" i="11"/>
  <c r="I32" i="11"/>
  <c r="H33" i="11"/>
  <c r="J28" i="10"/>
  <c r="I29" i="10"/>
  <c r="H30" i="10"/>
  <c r="I29" i="9"/>
  <c r="H30" i="9"/>
  <c r="J28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1"/>
  <c r="H34" i="11"/>
  <c r="J32" i="11"/>
  <c r="J29" i="10"/>
  <c r="I30" i="10"/>
  <c r="H31" i="10"/>
  <c r="J29" i="9"/>
  <c r="I30" i="9"/>
  <c r="H31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4" i="11"/>
  <c r="H35" i="11"/>
  <c r="J33" i="11"/>
  <c r="I31" i="10"/>
  <c r="H32" i="10"/>
  <c r="J30" i="10"/>
  <c r="J30" i="9"/>
  <c r="I31" i="9"/>
  <c r="H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4" i="11"/>
  <c r="I35" i="11"/>
  <c r="H36" i="11"/>
  <c r="I32" i="10"/>
  <c r="H33" i="10"/>
  <c r="J31" i="10"/>
  <c r="I32" i="9"/>
  <c r="H33" i="9"/>
  <c r="J31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5" i="11"/>
  <c r="I36" i="11"/>
  <c r="H37" i="11"/>
  <c r="J32" i="10"/>
  <c r="I33" i="10"/>
  <c r="H34" i="10"/>
  <c r="I33" i="9"/>
  <c r="H34" i="9"/>
  <c r="J32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7" i="11"/>
  <c r="H38" i="11"/>
  <c r="J36" i="11"/>
  <c r="J33" i="10"/>
  <c r="I34" i="10"/>
  <c r="H35" i="10"/>
  <c r="J33" i="9"/>
  <c r="I34" i="9"/>
  <c r="H35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8" i="11"/>
  <c r="H39" i="11"/>
  <c r="J37" i="11"/>
  <c r="I35" i="10"/>
  <c r="H36" i="10"/>
  <c r="J34" i="10"/>
  <c r="J34" i="9"/>
  <c r="I35" i="9"/>
  <c r="H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8" i="11"/>
  <c r="I39" i="11"/>
  <c r="H40" i="11"/>
  <c r="I36" i="10"/>
  <c r="H37" i="10"/>
  <c r="J35" i="10"/>
  <c r="I36" i="9"/>
  <c r="H37" i="9"/>
  <c r="J35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39" i="11"/>
  <c r="I40" i="11"/>
  <c r="H41" i="11"/>
  <c r="J36" i="10"/>
  <c r="I37" i="10"/>
  <c r="H38" i="10"/>
  <c r="I37" i="9"/>
  <c r="H38" i="9"/>
  <c r="J36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1" i="11"/>
  <c r="H42" i="11"/>
  <c r="J40" i="11"/>
  <c r="J37" i="10"/>
  <c r="I38" i="10"/>
  <c r="H39" i="10"/>
  <c r="J37" i="9"/>
  <c r="I38" i="9"/>
  <c r="H39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2" i="11"/>
  <c r="H43" i="11"/>
  <c r="J41" i="11"/>
  <c r="I39" i="10"/>
  <c r="H40" i="10"/>
  <c r="J38" i="10"/>
  <c r="J38" i="9"/>
  <c r="I39" i="9"/>
  <c r="H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2" i="11"/>
  <c r="I43" i="11"/>
  <c r="H44" i="11"/>
  <c r="I40" i="10"/>
  <c r="H41" i="10"/>
  <c r="J39" i="10"/>
  <c r="I40" i="9"/>
  <c r="H41" i="9"/>
  <c r="J39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3" i="11"/>
  <c r="I44" i="11"/>
  <c r="H45" i="11"/>
  <c r="J40" i="10"/>
  <c r="I41" i="10"/>
  <c r="H42" i="10"/>
  <c r="I41" i="9"/>
  <c r="H42" i="9"/>
  <c r="J40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5" i="11"/>
  <c r="H46" i="11"/>
  <c r="J44" i="11"/>
  <c r="J41" i="10"/>
  <c r="I42" i="10"/>
  <c r="H43" i="10"/>
  <c r="J41" i="9"/>
  <c r="I42" i="9"/>
  <c r="H43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6" i="11"/>
  <c r="H47" i="11"/>
  <c r="J45" i="11"/>
  <c r="I43" i="10"/>
  <c r="H44" i="10"/>
  <c r="J42" i="10"/>
  <c r="J42" i="9"/>
  <c r="I43" i="9"/>
  <c r="H44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J46" i="11"/>
  <c r="I47" i="11"/>
  <c r="H48" i="11"/>
  <c r="I44" i="10"/>
  <c r="H45" i="10"/>
  <c r="J43" i="10"/>
  <c r="I44" i="9"/>
  <c r="H45" i="9"/>
  <c r="J43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7" i="11"/>
  <c r="I48" i="11"/>
  <c r="H49" i="11"/>
  <c r="J44" i="10"/>
  <c r="I45" i="10"/>
  <c r="H46" i="10"/>
  <c r="I45" i="9"/>
  <c r="H46" i="9"/>
  <c r="J44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8" i="11"/>
  <c r="I49" i="11"/>
  <c r="H50" i="11"/>
  <c r="J45" i="10"/>
  <c r="I46" i="10"/>
  <c r="H47" i="10"/>
  <c r="J45" i="9"/>
  <c r="I46" i="9"/>
  <c r="H47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1"/>
  <c r="H51" i="11"/>
  <c r="J49" i="11"/>
  <c r="I47" i="10"/>
  <c r="H48" i="10"/>
  <c r="J46" i="10"/>
  <c r="J46" i="9"/>
  <c r="I47" i="9"/>
  <c r="H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1"/>
  <c r="H52" i="11"/>
  <c r="J50" i="11"/>
  <c r="I48" i="10"/>
  <c r="H49" i="10"/>
  <c r="J47" i="10"/>
  <c r="I48" i="9"/>
  <c r="H49" i="9"/>
  <c r="J47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2" i="11"/>
  <c r="H53" i="11"/>
  <c r="J51" i="11"/>
  <c r="J48" i="10"/>
  <c r="I49" i="10"/>
  <c r="H50" i="10"/>
  <c r="I49" i="9"/>
  <c r="H50" i="9"/>
  <c r="J48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1"/>
  <c r="I53" i="11"/>
  <c r="H54" i="11"/>
  <c r="J49" i="10"/>
  <c r="I50" i="10"/>
  <c r="H51" i="10"/>
  <c r="J49" i="9"/>
  <c r="I50" i="9"/>
  <c r="H51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1"/>
  <c r="H55" i="11"/>
  <c r="J53" i="11"/>
  <c r="I51" i="10"/>
  <c r="H52" i="10"/>
  <c r="J50" i="10"/>
  <c r="J50" i="9"/>
  <c r="I51" i="9"/>
  <c r="H52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1"/>
  <c r="H56" i="11"/>
  <c r="J54" i="11"/>
  <c r="I52" i="10"/>
  <c r="H53" i="10"/>
  <c r="J51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1"/>
  <c r="I56" i="11"/>
  <c r="H57" i="11"/>
  <c r="J52" i="10"/>
  <c r="I53" i="10"/>
  <c r="H54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1"/>
  <c r="I57" i="11"/>
  <c r="H58" i="11"/>
  <c r="I54" i="10"/>
  <c r="H55" i="10"/>
  <c r="J53" i="10"/>
  <c r="I54" i="9"/>
  <c r="H55" i="9"/>
  <c r="J53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8" i="11"/>
  <c r="H59" i="11"/>
  <c r="J57" i="11"/>
  <c r="I55" i="10"/>
  <c r="H56" i="10"/>
  <c r="J54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1"/>
  <c r="H60" i="11"/>
  <c r="J58" i="11"/>
  <c r="I56" i="10"/>
  <c r="H57" i="10"/>
  <c r="J55" i="10"/>
  <c r="J55" i="9"/>
  <c r="I56" i="9"/>
  <c r="H57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1"/>
  <c r="I60" i="11"/>
  <c r="H61" i="11"/>
  <c r="J56" i="10"/>
  <c r="I57" i="10"/>
  <c r="H58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1"/>
  <c r="I61" i="11"/>
  <c r="H62" i="11"/>
  <c r="I58" i="10"/>
  <c r="H59" i="10"/>
  <c r="J57" i="10"/>
  <c r="I58" i="9"/>
  <c r="H59" i="9"/>
  <c r="J57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1"/>
  <c r="H63" i="11"/>
  <c r="J61" i="11"/>
  <c r="I59" i="10"/>
  <c r="H60" i="10"/>
  <c r="J58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1"/>
  <c r="H64" i="11"/>
  <c r="J62" i="11"/>
  <c r="I60" i="10"/>
  <c r="H61" i="10"/>
  <c r="J59" i="10"/>
  <c r="J59" i="9"/>
  <c r="I60" i="9"/>
  <c r="H61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1"/>
  <c r="I64" i="11"/>
  <c r="H65" i="11"/>
  <c r="J60" i="10"/>
  <c r="I61" i="10"/>
  <c r="H62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1"/>
  <c r="I65" i="11"/>
  <c r="H66" i="11"/>
  <c r="I62" i="10"/>
  <c r="H63" i="10"/>
  <c r="J61" i="10"/>
  <c r="I62" i="9"/>
  <c r="H63" i="9"/>
  <c r="J61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6" i="11"/>
  <c r="H67" i="11"/>
  <c r="J65" i="11"/>
  <c r="I63" i="10"/>
  <c r="H64" i="10"/>
  <c r="J62" i="10"/>
  <c r="J62" i="9"/>
  <c r="I63" i="9"/>
  <c r="H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7" i="11"/>
  <c r="H68" i="11"/>
  <c r="J66" i="11"/>
  <c r="I64" i="10"/>
  <c r="H65" i="10"/>
  <c r="J63" i="10"/>
  <c r="J63" i="9"/>
  <c r="I64" i="9"/>
  <c r="H65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1"/>
  <c r="I68" i="11"/>
  <c r="H69" i="11"/>
  <c r="J64" i="10"/>
  <c r="I65" i="10"/>
  <c r="H66" i="10"/>
  <c r="I65" i="9"/>
  <c r="H66" i="9"/>
  <c r="J64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8" i="11"/>
  <c r="I69" i="11"/>
  <c r="H70" i="11"/>
  <c r="I66" i="10"/>
  <c r="H67" i="10"/>
  <c r="J65" i="10"/>
  <c r="I66" i="9"/>
  <c r="H67" i="9"/>
  <c r="J65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1"/>
  <c r="H71" i="11"/>
  <c r="J69" i="11"/>
  <c r="I67" i="10"/>
  <c r="H68" i="10"/>
  <c r="J66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1" i="11"/>
  <c r="H72" i="11"/>
  <c r="J70" i="11"/>
  <c r="I68" i="10"/>
  <c r="H69" i="10"/>
  <c r="J67" i="10"/>
  <c r="J67" i="9"/>
  <c r="I68" i="9"/>
  <c r="H69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1"/>
  <c r="I72" i="11"/>
  <c r="H73" i="11"/>
  <c r="J68" i="10"/>
  <c r="I69" i="10"/>
  <c r="H70" i="10"/>
  <c r="I69" i="9"/>
  <c r="H70" i="9"/>
  <c r="J68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1"/>
  <c r="I73" i="11"/>
  <c r="H74" i="11"/>
  <c r="J69" i="10"/>
  <c r="I70" i="10"/>
  <c r="H71" i="10"/>
  <c r="I70" i="9"/>
  <c r="H71" i="9"/>
  <c r="J69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1"/>
  <c r="H75" i="11"/>
  <c r="J73" i="11"/>
  <c r="I71" i="10"/>
  <c r="H72" i="10"/>
  <c r="J70" i="10"/>
  <c r="J70" i="9"/>
  <c r="I71" i="9"/>
  <c r="H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5" i="11"/>
  <c r="H76" i="11"/>
  <c r="J74" i="11"/>
  <c r="I72" i="10"/>
  <c r="H73" i="10"/>
  <c r="J71" i="10"/>
  <c r="J71" i="9"/>
  <c r="I72" i="9"/>
  <c r="H73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1"/>
  <c r="I76" i="11"/>
  <c r="H77" i="11"/>
  <c r="J72" i="10"/>
  <c r="I73" i="10"/>
  <c r="H74" i="10"/>
  <c r="I73" i="9"/>
  <c r="H74" i="9"/>
  <c r="J72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1"/>
  <c r="I77" i="11"/>
  <c r="H78" i="11"/>
  <c r="J73" i="10"/>
  <c r="I74" i="10"/>
  <c r="H75" i="10"/>
  <c r="I74" i="9"/>
  <c r="H75" i="9"/>
  <c r="J73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1"/>
  <c r="H79" i="11"/>
  <c r="J77" i="11"/>
  <c r="I75" i="10"/>
  <c r="H76" i="10"/>
  <c r="J74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1"/>
  <c r="H80" i="11"/>
  <c r="J78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1"/>
  <c r="I80" i="11"/>
  <c r="H81" i="11"/>
  <c r="J76" i="10"/>
  <c r="I77" i="10"/>
  <c r="H78" i="10"/>
  <c r="I77" i="9"/>
  <c r="H78" i="9"/>
  <c r="J76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1"/>
  <c r="I81" i="11"/>
  <c r="H82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1"/>
  <c r="H83" i="11"/>
  <c r="J81" i="11"/>
  <c r="I79" i="10"/>
  <c r="H80" i="10"/>
  <c r="J78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1"/>
  <c r="H84" i="11"/>
  <c r="J82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1"/>
  <c r="I84" i="11"/>
  <c r="H85" i="11"/>
  <c r="J80" i="10"/>
  <c r="I81" i="10"/>
  <c r="H82" i="10"/>
  <c r="I81" i="9"/>
  <c r="H82" i="9"/>
  <c r="J80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1"/>
  <c r="I85" i="11"/>
  <c r="H86" i="11"/>
  <c r="J81" i="10"/>
  <c r="I82" i="10"/>
  <c r="H83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1"/>
  <c r="H87" i="11"/>
  <c r="J85" i="11"/>
  <c r="I83" i="10"/>
  <c r="H84" i="10"/>
  <c r="J82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1"/>
  <c r="H88" i="11"/>
  <c r="J86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1"/>
  <c r="I88" i="11"/>
  <c r="H89" i="11"/>
  <c r="J84" i="10"/>
  <c r="I85" i="10"/>
  <c r="H86" i="10"/>
  <c r="I85" i="9"/>
  <c r="H86" i="9"/>
  <c r="J84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1"/>
  <c r="I89" i="11"/>
  <c r="H90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0" i="11"/>
  <c r="H91" i="11"/>
  <c r="J89" i="11"/>
  <c r="I87" i="10"/>
  <c r="H88" i="10"/>
  <c r="J86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1"/>
  <c r="H92" i="11"/>
  <c r="J90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1"/>
  <c r="I92" i="11"/>
  <c r="H93" i="11"/>
  <c r="J88" i="10"/>
  <c r="I89" i="10"/>
  <c r="H90" i="10"/>
  <c r="I89" i="9"/>
  <c r="H90" i="9"/>
  <c r="J88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1"/>
  <c r="I93" i="11"/>
  <c r="H94" i="11"/>
  <c r="J89" i="10"/>
  <c r="I90" i="10"/>
  <c r="H91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1"/>
  <c r="H95" i="11"/>
  <c r="J93" i="11"/>
  <c r="I91" i="10"/>
  <c r="H92" i="10"/>
  <c r="J90" i="10"/>
  <c r="J90" i="9"/>
  <c r="I91" i="9"/>
  <c r="H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1"/>
  <c r="H96" i="11"/>
  <c r="J94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1"/>
  <c r="I96" i="11"/>
  <c r="H97" i="11"/>
  <c r="J92" i="10"/>
  <c r="I93" i="10"/>
  <c r="H94" i="10"/>
  <c r="I93" i="9"/>
  <c r="H94" i="9"/>
  <c r="J92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1"/>
  <c r="I97" i="11"/>
  <c r="H98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8" i="11"/>
  <c r="H99" i="11"/>
  <c r="J97" i="11"/>
  <c r="I95" i="10"/>
  <c r="H96" i="10"/>
  <c r="J94" i="10"/>
  <c r="J94" i="9"/>
  <c r="I95" i="9"/>
  <c r="H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1"/>
  <c r="H100" i="11"/>
  <c r="J98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1"/>
  <c r="I100" i="11"/>
  <c r="H101" i="11"/>
  <c r="J96" i="10"/>
  <c r="I97" i="10"/>
  <c r="H98" i="10"/>
  <c r="I97" i="9"/>
  <c r="H98" i="9"/>
  <c r="J96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0" i="11"/>
  <c r="I101" i="11"/>
  <c r="H102" i="11"/>
  <c r="J97" i="10"/>
  <c r="I98" i="10"/>
  <c r="H99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4" i="14"/>
  <c r="I102" i="11"/>
  <c r="H103" i="11"/>
  <c r="J101" i="11"/>
  <c r="I99" i="10"/>
  <c r="H100" i="10"/>
  <c r="J98" i="10"/>
  <c r="J98" i="9"/>
  <c r="I99" i="9"/>
  <c r="H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2"/>
  <c r="I103" i="11"/>
  <c r="H104" i="11"/>
  <c r="J102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1"/>
  <c r="J104" i="11"/>
  <c r="K104" i="11"/>
  <c r="I104" i="11"/>
  <c r="J100" i="10"/>
  <c r="I101" i="10"/>
  <c r="H102" i="10"/>
  <c r="I101" i="9"/>
  <c r="H102" i="9"/>
  <c r="J100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L104" i="11"/>
  <c r="K103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K102" i="11"/>
  <c r="L103" i="11"/>
  <c r="I103" i="10"/>
  <c r="H104" i="10"/>
  <c r="J103" i="10"/>
  <c r="J102" i="10"/>
  <c r="J102" i="9"/>
  <c r="I103" i="9"/>
  <c r="H104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L102" i="11"/>
  <c r="K101" i="11"/>
  <c r="J102" i="8"/>
  <c r="I103" i="8"/>
  <c r="H104" i="8"/>
  <c r="J103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I103" i="6"/>
  <c r="H104" i="6"/>
  <c r="J103" i="6"/>
  <c r="L101" i="11"/>
  <c r="K100" i="11"/>
  <c r="J102" i="7"/>
  <c r="I103" i="7"/>
  <c r="H104" i="7"/>
  <c r="J103" i="7"/>
  <c r="J102" i="6"/>
  <c r="I103" i="4"/>
  <c r="H104" i="4"/>
  <c r="J103" i="4"/>
  <c r="J102" i="4"/>
  <c r="J101" i="2"/>
  <c r="I102" i="2"/>
  <c r="H103" i="2"/>
  <c r="K99" i="11"/>
  <c r="L100" i="11"/>
  <c r="J102" i="2"/>
  <c r="I103" i="2"/>
  <c r="H104" i="2"/>
  <c r="J103" i="2"/>
  <c r="K98" i="11"/>
  <c r="L99" i="11"/>
  <c r="J104" i="10"/>
  <c r="K104" i="10"/>
  <c r="K103" i="10"/>
  <c r="I104" i="10"/>
  <c r="J104" i="9"/>
  <c r="K104" i="9"/>
  <c r="K103" i="9"/>
  <c r="I104" i="9"/>
  <c r="L98" i="11"/>
  <c r="K97" i="11"/>
  <c r="L104" i="10"/>
  <c r="L104" i="9"/>
  <c r="J104" i="8"/>
  <c r="K104" i="8"/>
  <c r="K103" i="8"/>
  <c r="I104" i="8"/>
  <c r="L97" i="11"/>
  <c r="K96" i="11"/>
  <c r="L104" i="8"/>
  <c r="J104" i="7"/>
  <c r="K104" i="7"/>
  <c r="K103" i="7"/>
  <c r="I104" i="7"/>
  <c r="J104" i="6"/>
  <c r="K104" i="6"/>
  <c r="K103" i="6"/>
  <c r="I104" i="6"/>
  <c r="J104" i="4"/>
  <c r="K104" i="4"/>
  <c r="K103" i="4"/>
  <c r="I104" i="4"/>
  <c r="K95" i="11"/>
  <c r="L96" i="11"/>
  <c r="L104" i="7"/>
  <c r="L104" i="6"/>
  <c r="L104" i="4"/>
  <c r="J104" i="2"/>
  <c r="K104" i="2"/>
  <c r="K103" i="2"/>
  <c r="I104" i="2"/>
  <c r="K94" i="11"/>
  <c r="L95" i="11"/>
  <c r="L104" i="2"/>
  <c r="L94" i="11"/>
  <c r="K93" i="11"/>
  <c r="L103" i="10"/>
  <c r="K102" i="10"/>
  <c r="L103" i="9"/>
  <c r="K102" i="9"/>
  <c r="L93" i="11"/>
  <c r="K92" i="11"/>
  <c r="L102" i="10"/>
  <c r="K101" i="10"/>
  <c r="K101" i="9"/>
  <c r="L102" i="9"/>
  <c r="K102" i="8"/>
  <c r="L103" i="8"/>
  <c r="K91" i="11"/>
  <c r="L92" i="11"/>
  <c r="K100" i="10"/>
  <c r="L101" i="10"/>
  <c r="L101" i="9"/>
  <c r="K100" i="9"/>
  <c r="K101" i="8"/>
  <c r="L102" i="8"/>
  <c r="L103" i="7"/>
  <c r="K102" i="7"/>
  <c r="L103" i="6"/>
  <c r="K102" i="6"/>
  <c r="L103" i="4"/>
  <c r="K102" i="4"/>
  <c r="K90" i="11"/>
  <c r="L91" i="11"/>
  <c r="L100" i="10"/>
  <c r="K99" i="10"/>
  <c r="L100" i="9"/>
  <c r="K99" i="9"/>
  <c r="L101" i="8"/>
  <c r="K100" i="8"/>
  <c r="L102" i="7"/>
  <c r="K101" i="7"/>
  <c r="L102" i="6"/>
  <c r="K101" i="6"/>
  <c r="L102" i="4"/>
  <c r="K101" i="4"/>
  <c r="L103" i="2"/>
  <c r="K102" i="2"/>
  <c r="L90" i="11"/>
  <c r="K89" i="11"/>
  <c r="L99" i="10"/>
  <c r="K98" i="10"/>
  <c r="L99" i="9"/>
  <c r="K98" i="9"/>
  <c r="L100" i="8"/>
  <c r="K99" i="8"/>
  <c r="L101" i="7"/>
  <c r="K100" i="7"/>
  <c r="K100" i="6"/>
  <c r="L101" i="6"/>
  <c r="L101" i="4"/>
  <c r="K100" i="4"/>
  <c r="L102" i="2"/>
  <c r="K101" i="2"/>
  <c r="L89" i="11"/>
  <c r="K88" i="11"/>
  <c r="L98" i="10"/>
  <c r="K97" i="10"/>
  <c r="K97" i="9"/>
  <c r="L98" i="9"/>
  <c r="K98" i="8"/>
  <c r="L99" i="8"/>
  <c r="L100" i="7"/>
  <c r="K99" i="7"/>
  <c r="L100" i="6"/>
  <c r="K99" i="6"/>
  <c r="L100" i="4"/>
  <c r="K99" i="4"/>
  <c r="L101" i="2"/>
  <c r="K100" i="2"/>
  <c r="K87" i="11"/>
  <c r="L88" i="11"/>
  <c r="L97" i="10"/>
  <c r="K96" i="10"/>
  <c r="L97" i="9"/>
  <c r="K96" i="9"/>
  <c r="L98" i="8"/>
  <c r="K97" i="8"/>
  <c r="L99" i="7"/>
  <c r="K98" i="7"/>
  <c r="K98" i="6"/>
  <c r="L99" i="6"/>
  <c r="L99" i="4"/>
  <c r="K98" i="4"/>
  <c r="L100" i="2"/>
  <c r="K99" i="2"/>
  <c r="K86" i="11"/>
  <c r="L87" i="11"/>
  <c r="L96" i="10"/>
  <c r="K95" i="10"/>
  <c r="L96" i="9"/>
  <c r="K95" i="9"/>
  <c r="L97" i="8"/>
  <c r="K96" i="8"/>
  <c r="L98" i="7"/>
  <c r="K97" i="7"/>
  <c r="K97" i="6"/>
  <c r="L98" i="6"/>
  <c r="L98" i="4"/>
  <c r="K97" i="4"/>
  <c r="L99" i="2"/>
  <c r="K98" i="2"/>
  <c r="L86" i="11"/>
  <c r="K85" i="11"/>
  <c r="L95" i="10"/>
  <c r="K94" i="10"/>
  <c r="L95" i="9"/>
  <c r="K94" i="9"/>
  <c r="L96" i="8"/>
  <c r="K95" i="8"/>
  <c r="L97" i="7"/>
  <c r="K96" i="7"/>
  <c r="L97" i="6"/>
  <c r="K96" i="6"/>
  <c r="L97" i="4"/>
  <c r="K96" i="4"/>
  <c r="K97" i="2"/>
  <c r="L98" i="2"/>
  <c r="L85" i="11"/>
  <c r="K84" i="11"/>
  <c r="L94" i="10"/>
  <c r="K93" i="10"/>
  <c r="L94" i="9"/>
  <c r="K93" i="9"/>
  <c r="L95" i="8"/>
  <c r="K94" i="8"/>
  <c r="L96" i="7"/>
  <c r="K95" i="7"/>
  <c r="L96" i="6"/>
  <c r="K95" i="6"/>
  <c r="L96" i="4"/>
  <c r="K95" i="4"/>
  <c r="K96" i="2"/>
  <c r="L97" i="2"/>
  <c r="K83" i="11"/>
  <c r="L84" i="11"/>
  <c r="K92" i="10"/>
  <c r="L93" i="10"/>
  <c r="L93" i="9"/>
  <c r="K92" i="9"/>
  <c r="L94" i="8"/>
  <c r="K93" i="8"/>
  <c r="L95" i="7"/>
  <c r="K94" i="7"/>
  <c r="L95" i="6"/>
  <c r="K94" i="6"/>
  <c r="L95" i="4"/>
  <c r="K94" i="4"/>
  <c r="L96" i="2"/>
  <c r="K95" i="2"/>
  <c r="K82" i="11"/>
  <c r="L83" i="11"/>
  <c r="L92" i="10"/>
  <c r="K91" i="10"/>
  <c r="L92" i="9"/>
  <c r="K91" i="9"/>
  <c r="L93" i="8"/>
  <c r="K92" i="8"/>
  <c r="L94" i="7"/>
  <c r="K93" i="7"/>
  <c r="L94" i="6"/>
  <c r="K93" i="6"/>
  <c r="L94" i="4"/>
  <c r="K93" i="4"/>
  <c r="L95" i="2"/>
  <c r="K94" i="2"/>
  <c r="L82" i="11"/>
  <c r="K81" i="11"/>
  <c r="L91" i="10"/>
  <c r="K90" i="10"/>
  <c r="L91" i="9"/>
  <c r="K90" i="9"/>
  <c r="L92" i="8"/>
  <c r="K91" i="8"/>
  <c r="L93" i="7"/>
  <c r="K92" i="7"/>
  <c r="K92" i="6"/>
  <c r="L93" i="6"/>
  <c r="L93" i="4"/>
  <c r="K92" i="4"/>
  <c r="K93" i="2"/>
  <c r="L94" i="2"/>
  <c r="L81" i="11"/>
  <c r="K80" i="11"/>
  <c r="L90" i="10"/>
  <c r="K89" i="10"/>
  <c r="K89" i="9"/>
  <c r="L90" i="9"/>
  <c r="L91" i="8"/>
  <c r="K90" i="8"/>
  <c r="L92" i="7"/>
  <c r="K91" i="7"/>
  <c r="L92" i="6"/>
  <c r="K91" i="6"/>
  <c r="L92" i="4"/>
  <c r="K91" i="4"/>
  <c r="K92" i="2"/>
  <c r="L93" i="2"/>
  <c r="K79" i="11"/>
  <c r="L80" i="11"/>
  <c r="K88" i="10"/>
  <c r="L89" i="10"/>
  <c r="L89" i="9"/>
  <c r="K88" i="9"/>
  <c r="L90" i="8"/>
  <c r="K89" i="8"/>
  <c r="L91" i="7"/>
  <c r="K90" i="7"/>
  <c r="L91" i="6"/>
  <c r="K90" i="6"/>
  <c r="L91" i="4"/>
  <c r="K90" i="4"/>
  <c r="L92" i="2"/>
  <c r="K91" i="2"/>
  <c r="K78" i="11"/>
  <c r="L79" i="11"/>
  <c r="L88" i="10"/>
  <c r="K87" i="10"/>
  <c r="L88" i="9"/>
  <c r="K87" i="9"/>
  <c r="L89" i="8"/>
  <c r="K88" i="8"/>
  <c r="L90" i="7"/>
  <c r="K89" i="7"/>
  <c r="L90" i="6"/>
  <c r="K89" i="6"/>
  <c r="L90" i="4"/>
  <c r="K89" i="4"/>
  <c r="L91" i="2"/>
  <c r="K90" i="2"/>
  <c r="L78" i="11"/>
  <c r="K77" i="11"/>
  <c r="L87" i="10"/>
  <c r="K86" i="10"/>
  <c r="L87" i="9"/>
  <c r="K86" i="9"/>
  <c r="L88" i="8"/>
  <c r="K87" i="8"/>
  <c r="L89" i="7"/>
  <c r="K88" i="7"/>
  <c r="L89" i="6"/>
  <c r="K88" i="6"/>
  <c r="L89" i="4"/>
  <c r="K88" i="4"/>
  <c r="L90" i="2"/>
  <c r="K89" i="2"/>
  <c r="L77" i="11"/>
  <c r="K76" i="11"/>
  <c r="L86" i="10"/>
  <c r="K85" i="10"/>
  <c r="L86" i="9"/>
  <c r="K85" i="9"/>
  <c r="K86" i="8"/>
  <c r="L87" i="8"/>
  <c r="L88" i="7"/>
  <c r="K87" i="7"/>
  <c r="L88" i="6"/>
  <c r="K87" i="6"/>
  <c r="L88" i="4"/>
  <c r="K87" i="4"/>
  <c r="L89" i="2"/>
  <c r="K88" i="2"/>
  <c r="K75" i="11"/>
  <c r="L76" i="11"/>
  <c r="K84" i="10"/>
  <c r="L85" i="10"/>
  <c r="L85" i="9"/>
  <c r="K84" i="9"/>
  <c r="K85" i="8"/>
  <c r="L86" i="8"/>
  <c r="L87" i="7"/>
  <c r="K86" i="7"/>
  <c r="L87" i="6"/>
  <c r="K86" i="6"/>
  <c r="L87" i="4"/>
  <c r="K86" i="4"/>
  <c r="L88" i="2"/>
  <c r="K87" i="2"/>
  <c r="K74" i="11"/>
  <c r="L75" i="11"/>
  <c r="L84" i="10"/>
  <c r="K83" i="10"/>
  <c r="L84" i="9"/>
  <c r="K83" i="9"/>
  <c r="L85" i="8"/>
  <c r="K84" i="8"/>
  <c r="L86" i="7"/>
  <c r="K85" i="7"/>
  <c r="L86" i="6"/>
  <c r="K85" i="6"/>
  <c r="L86" i="4"/>
  <c r="K85" i="4"/>
  <c r="L87" i="2"/>
  <c r="K86" i="2"/>
  <c r="L74" i="11"/>
  <c r="K73" i="11"/>
  <c r="L83" i="10"/>
  <c r="K82" i="10"/>
  <c r="L83" i="9"/>
  <c r="K82" i="9"/>
  <c r="L84" i="8"/>
  <c r="K83" i="8"/>
  <c r="L85" i="7"/>
  <c r="K84" i="7"/>
  <c r="K84" i="6"/>
  <c r="L85" i="6"/>
  <c r="L85" i="4"/>
  <c r="K84" i="4"/>
  <c r="L86" i="2"/>
  <c r="K85" i="2"/>
  <c r="L73" i="11"/>
  <c r="K72" i="11"/>
  <c r="L82" i="10"/>
  <c r="K81" i="10"/>
  <c r="L82" i="9"/>
  <c r="K81" i="9"/>
  <c r="K82" i="8"/>
  <c r="L83" i="8"/>
  <c r="L84" i="7"/>
  <c r="K83" i="7"/>
  <c r="L84" i="6"/>
  <c r="K83" i="6"/>
  <c r="L84" i="4"/>
  <c r="K83" i="4"/>
  <c r="L85" i="2"/>
  <c r="K84" i="2"/>
  <c r="K71" i="11"/>
  <c r="L72" i="11"/>
  <c r="L81" i="10"/>
  <c r="K80" i="10"/>
  <c r="L81" i="9"/>
  <c r="K80" i="9"/>
  <c r="L82" i="8"/>
  <c r="K81" i="8"/>
  <c r="L83" i="7"/>
  <c r="K82" i="7"/>
  <c r="L83" i="6"/>
  <c r="K82" i="6"/>
  <c r="L83" i="4"/>
  <c r="K82" i="4"/>
  <c r="L84" i="2"/>
  <c r="K83" i="2"/>
  <c r="K70" i="11"/>
  <c r="L71" i="11"/>
  <c r="L80" i="10"/>
  <c r="K79" i="10"/>
  <c r="L80" i="9"/>
  <c r="K79" i="9"/>
  <c r="L81" i="8"/>
  <c r="K80" i="8"/>
  <c r="L82" i="7"/>
  <c r="K81" i="7"/>
  <c r="L82" i="6"/>
  <c r="K81" i="6"/>
  <c r="L82" i="4"/>
  <c r="K81" i="4"/>
  <c r="L83" i="2"/>
  <c r="K82" i="2"/>
  <c r="L70" i="11"/>
  <c r="K69" i="11"/>
  <c r="L79" i="10"/>
  <c r="K78" i="10"/>
  <c r="L79" i="9"/>
  <c r="K78" i="9"/>
  <c r="L80" i="8"/>
  <c r="K79" i="8"/>
  <c r="L81" i="7"/>
  <c r="K80" i="7"/>
  <c r="L81" i="6"/>
  <c r="K80" i="6"/>
  <c r="L81" i="4"/>
  <c r="K80" i="4"/>
  <c r="K81" i="2"/>
  <c r="L82" i="2"/>
  <c r="L69" i="11"/>
  <c r="K68" i="11"/>
  <c r="L78" i="10"/>
  <c r="K77" i="10"/>
  <c r="L78" i="9"/>
  <c r="K77" i="9"/>
  <c r="L79" i="8"/>
  <c r="K78" i="8"/>
  <c r="L80" i="7"/>
  <c r="K79" i="7"/>
  <c r="L80" i="6"/>
  <c r="K79" i="6"/>
  <c r="L80" i="4"/>
  <c r="K79" i="4"/>
  <c r="K80" i="2"/>
  <c r="L81" i="2"/>
  <c r="K67" i="11"/>
  <c r="L68" i="11"/>
  <c r="K76" i="10"/>
  <c r="L77" i="10"/>
  <c r="L77" i="9"/>
  <c r="K76" i="9"/>
  <c r="L78" i="8"/>
  <c r="K77" i="8"/>
  <c r="L79" i="7"/>
  <c r="K78" i="7"/>
  <c r="L79" i="6"/>
  <c r="K78" i="6"/>
  <c r="K78" i="4"/>
  <c r="L79" i="4"/>
  <c r="L80" i="2"/>
  <c r="K79" i="2"/>
  <c r="K66" i="11"/>
  <c r="L67" i="11"/>
  <c r="L76" i="10"/>
  <c r="K75" i="10"/>
  <c r="L76" i="9"/>
  <c r="K75" i="9"/>
  <c r="L77" i="8"/>
  <c r="K76" i="8"/>
  <c r="L78" i="7"/>
  <c r="K77" i="7"/>
  <c r="L78" i="6"/>
  <c r="K77" i="6"/>
  <c r="L78" i="4"/>
  <c r="K77" i="4"/>
  <c r="L79" i="2"/>
  <c r="K78" i="2"/>
  <c r="L66" i="11"/>
  <c r="K65" i="11"/>
  <c r="L75" i="10"/>
  <c r="K74" i="10"/>
  <c r="L75" i="9"/>
  <c r="K74" i="9"/>
  <c r="L76" i="8"/>
  <c r="K75" i="8"/>
  <c r="L77" i="7"/>
  <c r="K76" i="7"/>
  <c r="K76" i="6"/>
  <c r="L77" i="6"/>
  <c r="K76" i="4"/>
  <c r="L77" i="4"/>
  <c r="L78" i="2"/>
  <c r="K77" i="2"/>
  <c r="L65" i="11"/>
  <c r="K64" i="11"/>
  <c r="L74" i="10"/>
  <c r="K73" i="10"/>
  <c r="L74" i="9"/>
  <c r="K73" i="9"/>
  <c r="L75" i="8"/>
  <c r="K74" i="8"/>
  <c r="L76" i="7"/>
  <c r="K75" i="7"/>
  <c r="L76" i="6"/>
  <c r="K75" i="6"/>
  <c r="L76" i="4"/>
  <c r="K75" i="4"/>
  <c r="L77" i="2"/>
  <c r="K76" i="2"/>
  <c r="K63" i="11"/>
  <c r="L64" i="11"/>
  <c r="K72" i="10"/>
  <c r="L73" i="10"/>
  <c r="L73" i="9"/>
  <c r="K72" i="9"/>
  <c r="L74" i="8"/>
  <c r="K73" i="8"/>
  <c r="L75" i="7"/>
  <c r="K74" i="7"/>
  <c r="L75" i="6"/>
  <c r="K74" i="6"/>
  <c r="K74" i="4"/>
  <c r="L75" i="4"/>
  <c r="L76" i="2"/>
  <c r="K75" i="2"/>
  <c r="K62" i="11"/>
  <c r="L63" i="11"/>
  <c r="L72" i="10"/>
  <c r="K71" i="10"/>
  <c r="K71" i="9"/>
  <c r="L72" i="9"/>
  <c r="L73" i="8"/>
  <c r="K72" i="8"/>
  <c r="L74" i="7"/>
  <c r="K73" i="7"/>
  <c r="L74" i="6"/>
  <c r="K73" i="6"/>
  <c r="L74" i="4"/>
  <c r="K73" i="4"/>
  <c r="L75" i="2"/>
  <c r="K74" i="2"/>
  <c r="L62" i="11"/>
  <c r="K61" i="11"/>
  <c r="L71" i="10"/>
  <c r="K70" i="10"/>
  <c r="L71" i="9"/>
  <c r="K70" i="9"/>
  <c r="L72" i="8"/>
  <c r="K71" i="8"/>
  <c r="L73" i="7"/>
  <c r="K72" i="7"/>
  <c r="L73" i="6"/>
  <c r="K72" i="6"/>
  <c r="L73" i="4"/>
  <c r="K72" i="4"/>
  <c r="L74" i="2"/>
  <c r="K73" i="2"/>
  <c r="L61" i="11"/>
  <c r="K60" i="11"/>
  <c r="L70" i="10"/>
  <c r="K69" i="10"/>
  <c r="K69" i="9"/>
  <c r="L70" i="9"/>
  <c r="K70" i="8"/>
  <c r="L71" i="8"/>
  <c r="L72" i="7"/>
  <c r="K71" i="7"/>
  <c r="L72" i="6"/>
  <c r="K71" i="6"/>
  <c r="L72" i="4"/>
  <c r="K71" i="4"/>
  <c r="L73" i="2"/>
  <c r="K72" i="2"/>
  <c r="K59" i="11"/>
  <c r="L60" i="11"/>
  <c r="K68" i="10"/>
  <c r="L69" i="10"/>
  <c r="L69" i="9"/>
  <c r="K68" i="9"/>
  <c r="K69" i="8"/>
  <c r="L70" i="8"/>
  <c r="L71" i="7"/>
  <c r="K70" i="7"/>
  <c r="L71" i="6"/>
  <c r="K70" i="6"/>
  <c r="L71" i="4"/>
  <c r="K70" i="4"/>
  <c r="L72" i="2"/>
  <c r="K71" i="2"/>
  <c r="K58" i="11"/>
  <c r="L59" i="11"/>
  <c r="L68" i="10"/>
  <c r="K67" i="10"/>
  <c r="L68" i="9"/>
  <c r="K67" i="9"/>
  <c r="L69" i="8"/>
  <c r="K68" i="8"/>
  <c r="L70" i="7"/>
  <c r="K69" i="7"/>
  <c r="L70" i="6"/>
  <c r="K69" i="6"/>
  <c r="L70" i="4"/>
  <c r="K69" i="4"/>
  <c r="L71" i="2"/>
  <c r="K70" i="2"/>
  <c r="L58" i="11"/>
  <c r="K57" i="11"/>
  <c r="L67" i="10"/>
  <c r="K66" i="10"/>
  <c r="K66" i="9"/>
  <c r="L67" i="9"/>
  <c r="L68" i="8"/>
  <c r="K67" i="8"/>
  <c r="L69" i="7"/>
  <c r="K68" i="7"/>
  <c r="K68" i="6"/>
  <c r="L69" i="6"/>
  <c r="K68" i="4"/>
  <c r="L69" i="4"/>
  <c r="L70" i="2"/>
  <c r="K69" i="2"/>
  <c r="L57" i="11"/>
  <c r="K56" i="11"/>
  <c r="L66" i="10"/>
  <c r="K65" i="10"/>
  <c r="L66" i="9"/>
  <c r="K65" i="9"/>
  <c r="K66" i="8"/>
  <c r="L67" i="8"/>
  <c r="L68" i="7"/>
  <c r="K67" i="7"/>
  <c r="L68" i="6"/>
  <c r="K67" i="6"/>
  <c r="L68" i="4"/>
  <c r="K67" i="4"/>
  <c r="L69" i="2"/>
  <c r="K68" i="2"/>
  <c r="K55" i="11"/>
  <c r="L56" i="11"/>
  <c r="L65" i="10"/>
  <c r="K64" i="10"/>
  <c r="L65" i="9"/>
  <c r="K64" i="9"/>
  <c r="L66" i="8"/>
  <c r="K65" i="8"/>
  <c r="L67" i="7"/>
  <c r="K66" i="7"/>
  <c r="L67" i="6"/>
  <c r="K66" i="6"/>
  <c r="K66" i="4"/>
  <c r="L67" i="4"/>
  <c r="L68" i="2"/>
  <c r="K67" i="2"/>
  <c r="L55" i="11"/>
  <c r="K54" i="11"/>
  <c r="L64" i="10"/>
  <c r="K63" i="10"/>
  <c r="K63" i="9"/>
  <c r="L64" i="9"/>
  <c r="L65" i="8"/>
  <c r="K64" i="8"/>
  <c r="L66" i="7"/>
  <c r="K65" i="7"/>
  <c r="L66" i="6"/>
  <c r="K65" i="6"/>
  <c r="L66" i="4"/>
  <c r="K65" i="4"/>
  <c r="L67" i="2"/>
  <c r="K66" i="2"/>
  <c r="L54" i="11"/>
  <c r="K53" i="11"/>
  <c r="L63" i="10"/>
  <c r="K62" i="10"/>
  <c r="L63" i="9"/>
  <c r="K62" i="9"/>
  <c r="K63" i="8"/>
  <c r="L64" i="8"/>
  <c r="L65" i="7"/>
  <c r="K64" i="7"/>
  <c r="L65" i="6"/>
  <c r="K64" i="6"/>
  <c r="L65" i="4"/>
  <c r="K64" i="4"/>
  <c r="K65" i="2"/>
  <c r="L66" i="2"/>
  <c r="L53" i="11"/>
  <c r="K52" i="11"/>
  <c r="L62" i="10"/>
  <c r="K61" i="10"/>
  <c r="K61" i="9"/>
  <c r="L62" i="9"/>
  <c r="K62" i="8"/>
  <c r="L63" i="8"/>
  <c r="L64" i="7"/>
  <c r="K63" i="7"/>
  <c r="L64" i="6"/>
  <c r="K63" i="6"/>
  <c r="L64" i="4"/>
  <c r="K63" i="4"/>
  <c r="K64" i="2"/>
  <c r="L65" i="2"/>
  <c r="L52" i="11"/>
  <c r="K51" i="11"/>
  <c r="L61" i="10"/>
  <c r="K60" i="10"/>
  <c r="L61" i="9"/>
  <c r="K60" i="9"/>
  <c r="L62" i="8"/>
  <c r="K61" i="8"/>
  <c r="L63" i="7"/>
  <c r="K62" i="7"/>
  <c r="K62" i="6"/>
  <c r="L63" i="6"/>
  <c r="K62" i="4"/>
  <c r="L63" i="4"/>
  <c r="L64" i="2"/>
  <c r="K63" i="2"/>
  <c r="L51" i="11"/>
  <c r="K50" i="11"/>
  <c r="L60" i="10"/>
  <c r="K59" i="10"/>
  <c r="L60" i="9"/>
  <c r="K59" i="9"/>
  <c r="L61" i="8"/>
  <c r="K60" i="8"/>
  <c r="K61" i="7"/>
  <c r="L62" i="7"/>
  <c r="L62" i="6"/>
  <c r="K61" i="6"/>
  <c r="L62" i="4"/>
  <c r="K61" i="4"/>
  <c r="L63" i="2"/>
  <c r="K62" i="2"/>
  <c r="L50" i="11"/>
  <c r="K49" i="11"/>
  <c r="L59" i="10"/>
  <c r="K58" i="10"/>
  <c r="K58" i="9"/>
  <c r="L59" i="9"/>
  <c r="L60" i="8"/>
  <c r="K59" i="8"/>
  <c r="L61" i="7"/>
  <c r="K60" i="7"/>
  <c r="K60" i="6"/>
  <c r="L61" i="6"/>
  <c r="K60" i="4"/>
  <c r="L61" i="4"/>
  <c r="L62" i="2"/>
  <c r="K61" i="2"/>
  <c r="L49" i="11"/>
  <c r="K48" i="11"/>
  <c r="L58" i="10"/>
  <c r="K57" i="10"/>
  <c r="L58" i="9"/>
  <c r="K57" i="9"/>
  <c r="K58" i="8"/>
  <c r="L59" i="8"/>
  <c r="L60" i="7"/>
  <c r="K59" i="7"/>
  <c r="L60" i="6"/>
  <c r="K59" i="6"/>
  <c r="L60" i="4"/>
  <c r="K59" i="4"/>
  <c r="K60" i="2"/>
  <c r="L61" i="2"/>
  <c r="K47" i="11"/>
  <c r="L48" i="11"/>
  <c r="L57" i="10"/>
  <c r="K56" i="10"/>
  <c r="L57" i="9"/>
  <c r="K56" i="9"/>
  <c r="K57" i="8"/>
  <c r="L58" i="8"/>
  <c r="L59" i="7"/>
  <c r="K58" i="7"/>
  <c r="L59" i="6"/>
  <c r="K58" i="6"/>
  <c r="K58" i="4"/>
  <c r="L59" i="4"/>
  <c r="K59" i="2"/>
  <c r="L60" i="2"/>
  <c r="K46" i="11"/>
  <c r="L47" i="11"/>
  <c r="L56" i="10"/>
  <c r="K55" i="10"/>
  <c r="K55" i="9"/>
  <c r="L56" i="9"/>
  <c r="L57" i="8"/>
  <c r="K56" i="8"/>
  <c r="L58" i="7"/>
  <c r="K57" i="7"/>
  <c r="L58" i="6"/>
  <c r="K57" i="6"/>
  <c r="L58" i="4"/>
  <c r="K57" i="4"/>
  <c r="L59" i="2"/>
  <c r="K58" i="2"/>
  <c r="L46" i="11"/>
  <c r="K45" i="11"/>
  <c r="L55" i="10"/>
  <c r="K54" i="10"/>
  <c r="L55" i="9"/>
  <c r="K54" i="9"/>
  <c r="K55" i="8"/>
  <c r="L56" i="8"/>
  <c r="L57" i="7"/>
  <c r="K56" i="7"/>
  <c r="L57" i="6"/>
  <c r="K56" i="6"/>
  <c r="L57" i="4"/>
  <c r="K56" i="4"/>
  <c r="L58" i="2"/>
  <c r="K57" i="2"/>
  <c r="L45" i="11"/>
  <c r="K44" i="11"/>
  <c r="L54" i="10"/>
  <c r="K53" i="10"/>
  <c r="K53" i="9"/>
  <c r="L54" i="9"/>
  <c r="K54" i="8"/>
  <c r="L55" i="8"/>
  <c r="L56" i="7"/>
  <c r="K55" i="7"/>
  <c r="L56" i="6"/>
  <c r="K55" i="6"/>
  <c r="L56" i="4"/>
  <c r="K55" i="4"/>
  <c r="L57" i="2"/>
  <c r="K56" i="2"/>
  <c r="L44" i="11"/>
  <c r="K43" i="11"/>
  <c r="L53" i="10"/>
  <c r="K52" i="10"/>
  <c r="L53" i="9"/>
  <c r="K52" i="9"/>
  <c r="L54" i="8"/>
  <c r="K53" i="8"/>
  <c r="L55" i="7"/>
  <c r="K54" i="7"/>
  <c r="L55" i="6"/>
  <c r="K54" i="6"/>
  <c r="L55" i="4"/>
  <c r="K54" i="4"/>
  <c r="L56" i="2"/>
  <c r="K55" i="2"/>
  <c r="L43" i="11"/>
  <c r="K42" i="11"/>
  <c r="L52" i="10"/>
  <c r="K51" i="10"/>
  <c r="L52" i="9"/>
  <c r="K51" i="9"/>
  <c r="L53" i="8"/>
  <c r="K52" i="8"/>
  <c r="K53" i="7"/>
  <c r="L54" i="7"/>
  <c r="L54" i="6"/>
  <c r="K53" i="6"/>
  <c r="L54" i="4"/>
  <c r="K53" i="4"/>
  <c r="L55" i="2"/>
  <c r="K54" i="2"/>
  <c r="L42" i="11"/>
  <c r="K41" i="11"/>
  <c r="L51" i="10"/>
  <c r="K50" i="10"/>
  <c r="L51" i="9"/>
  <c r="K50" i="9"/>
  <c r="L52" i="8"/>
  <c r="K51" i="8"/>
  <c r="L53" i="7"/>
  <c r="K52" i="7"/>
  <c r="K52" i="6"/>
  <c r="L53" i="6"/>
  <c r="L53" i="4"/>
  <c r="K52" i="4"/>
  <c r="L54" i="2"/>
  <c r="K53" i="2"/>
  <c r="L41" i="11"/>
  <c r="K40" i="11"/>
  <c r="L50" i="10"/>
  <c r="K49" i="10"/>
  <c r="L50" i="9"/>
  <c r="K49" i="9"/>
  <c r="K50" i="8"/>
  <c r="L51" i="8"/>
  <c r="K51" i="7"/>
  <c r="L52" i="7"/>
  <c r="L52" i="6"/>
  <c r="K51" i="6"/>
  <c r="L52" i="4"/>
  <c r="K51" i="4"/>
  <c r="L53" i="2"/>
  <c r="K52" i="2"/>
  <c r="L40" i="11"/>
  <c r="K39" i="11"/>
  <c r="K48" i="10"/>
  <c r="L49" i="10"/>
  <c r="L49" i="9"/>
  <c r="K48" i="9"/>
  <c r="L50" i="8"/>
  <c r="K49" i="8"/>
  <c r="L51" i="7"/>
  <c r="K50" i="7"/>
  <c r="L51" i="6"/>
  <c r="K50" i="6"/>
  <c r="L51" i="4"/>
  <c r="K50" i="4"/>
  <c r="K51" i="2"/>
  <c r="L52" i="2"/>
  <c r="K38" i="11"/>
  <c r="L39" i="11"/>
  <c r="L48" i="10"/>
  <c r="K47" i="10"/>
  <c r="L48" i="9"/>
  <c r="K47" i="9"/>
  <c r="L49" i="8"/>
  <c r="K48" i="8"/>
  <c r="K49" i="7"/>
  <c r="L50" i="7"/>
  <c r="K49" i="6"/>
  <c r="L50" i="6"/>
  <c r="L50" i="4"/>
  <c r="K49" i="4"/>
  <c r="K50" i="2"/>
  <c r="L51" i="2"/>
  <c r="K37" i="11"/>
  <c r="L38" i="11"/>
  <c r="L47" i="10"/>
  <c r="K46" i="10"/>
  <c r="L47" i="9"/>
  <c r="K46" i="9"/>
  <c r="L48" i="8"/>
  <c r="K47" i="8"/>
  <c r="L49" i="7"/>
  <c r="K48" i="7"/>
  <c r="K48" i="6"/>
  <c r="L49" i="6"/>
  <c r="L49" i="4"/>
  <c r="K48" i="4"/>
  <c r="L50" i="2"/>
  <c r="K49" i="2"/>
  <c r="L37" i="11"/>
  <c r="K36" i="11"/>
  <c r="L46" i="10"/>
  <c r="K45" i="10"/>
  <c r="L46" i="9"/>
  <c r="K45" i="9"/>
  <c r="K46" i="8"/>
  <c r="L47" i="8"/>
  <c r="L48" i="7"/>
  <c r="K47" i="7"/>
  <c r="L48" i="6"/>
  <c r="K47" i="6"/>
  <c r="L48" i="4"/>
  <c r="K47" i="4"/>
  <c r="K48" i="2"/>
  <c r="L49" i="2"/>
  <c r="L36" i="11"/>
  <c r="K35" i="11"/>
  <c r="L45" i="10"/>
  <c r="K44" i="10"/>
  <c r="L45" i="9"/>
  <c r="K44" i="9"/>
  <c r="L46" i="8"/>
  <c r="K45" i="8"/>
  <c r="L47" i="7"/>
  <c r="K46" i="7"/>
  <c r="K46" i="6"/>
  <c r="L47" i="6"/>
  <c r="L47" i="4"/>
  <c r="K46" i="4"/>
  <c r="K47" i="2"/>
  <c r="L48" i="2"/>
  <c r="K34" i="11"/>
  <c r="L35" i="11"/>
  <c r="L44" i="10"/>
  <c r="K43" i="10"/>
  <c r="L44" i="9"/>
  <c r="K43" i="9"/>
  <c r="L45" i="8"/>
  <c r="K44" i="8"/>
  <c r="L46" i="7"/>
  <c r="K45" i="7"/>
  <c r="L46" i="6"/>
  <c r="K45" i="6"/>
  <c r="L46" i="4"/>
  <c r="K45" i="4"/>
  <c r="L47" i="2"/>
  <c r="K46" i="2"/>
  <c r="L34" i="11"/>
  <c r="K33" i="11"/>
  <c r="L43" i="10"/>
  <c r="K42" i="10"/>
  <c r="L43" i="9"/>
  <c r="K42" i="9"/>
  <c r="L44" i="8"/>
  <c r="K43" i="8"/>
  <c r="L45" i="7"/>
  <c r="K44" i="7"/>
  <c r="L45" i="6"/>
  <c r="K44" i="6"/>
  <c r="L45" i="4"/>
  <c r="K44" i="4"/>
  <c r="L46" i="2"/>
  <c r="K45" i="2"/>
  <c r="L33" i="11"/>
  <c r="K32" i="11"/>
  <c r="L42" i="10"/>
  <c r="K41" i="10"/>
  <c r="L42" i="9"/>
  <c r="K41" i="9"/>
  <c r="L43" i="8"/>
  <c r="K42" i="8"/>
  <c r="K43" i="7"/>
  <c r="L44" i="7"/>
  <c r="L44" i="6"/>
  <c r="K43" i="6"/>
  <c r="L44" i="4"/>
  <c r="K43" i="4"/>
  <c r="L45" i="2"/>
  <c r="K44" i="2"/>
  <c r="L32" i="11"/>
  <c r="K31" i="11"/>
  <c r="L41" i="10"/>
  <c r="K40" i="10"/>
  <c r="L41" i="9"/>
  <c r="K40" i="9"/>
  <c r="L42" i="8"/>
  <c r="K41" i="8"/>
  <c r="L43" i="7"/>
  <c r="K42" i="7"/>
  <c r="L43" i="6"/>
  <c r="K42" i="6"/>
  <c r="L43" i="4"/>
  <c r="K42" i="4"/>
  <c r="K43" i="2"/>
  <c r="L44" i="2"/>
  <c r="L31" i="11"/>
  <c r="K30" i="11"/>
  <c r="L40" i="10"/>
  <c r="K39" i="10"/>
  <c r="L40" i="9"/>
  <c r="K39" i="9"/>
  <c r="L41" i="8"/>
  <c r="K40" i="8"/>
  <c r="L42" i="7"/>
  <c r="K41" i="7"/>
  <c r="K41" i="6"/>
  <c r="L42" i="6"/>
  <c r="L42" i="4"/>
  <c r="K41" i="4"/>
  <c r="K42" i="2"/>
  <c r="L43" i="2"/>
  <c r="K29" i="11"/>
  <c r="L30" i="11"/>
  <c r="L39" i="10"/>
  <c r="K38" i="10"/>
  <c r="L39" i="9"/>
  <c r="K38" i="9"/>
  <c r="L40" i="8"/>
  <c r="K39" i="8"/>
  <c r="K40" i="7"/>
  <c r="L41" i="7"/>
  <c r="K40" i="6"/>
  <c r="L41" i="6"/>
  <c r="L41" i="4"/>
  <c r="K40" i="4"/>
  <c r="L42" i="2"/>
  <c r="K41" i="2"/>
  <c r="L29" i="11"/>
  <c r="K28" i="11"/>
  <c r="L38" i="10"/>
  <c r="K37" i="10"/>
  <c r="L38" i="9"/>
  <c r="K37" i="9"/>
  <c r="K38" i="8"/>
  <c r="L39" i="8"/>
  <c r="L40" i="7"/>
  <c r="K39" i="7"/>
  <c r="L40" i="6"/>
  <c r="K39" i="6"/>
  <c r="L40" i="4"/>
  <c r="K39" i="4"/>
  <c r="K40" i="2"/>
  <c r="L41" i="2"/>
  <c r="L28" i="11"/>
  <c r="K27" i="11"/>
  <c r="L37" i="10"/>
  <c r="K36" i="10"/>
  <c r="L37" i="9"/>
  <c r="K36" i="9"/>
  <c r="L38" i="8"/>
  <c r="K37" i="8"/>
  <c r="L39" i="7"/>
  <c r="K38" i="7"/>
  <c r="K38" i="6"/>
  <c r="L39" i="6"/>
  <c r="L39" i="4"/>
  <c r="K38" i="4"/>
  <c r="K39" i="2"/>
  <c r="L40" i="2"/>
  <c r="K26" i="11"/>
  <c r="L27" i="11"/>
  <c r="L36" i="10"/>
  <c r="K35" i="10"/>
  <c r="L36" i="9"/>
  <c r="K35" i="9"/>
  <c r="L37" i="8"/>
  <c r="K36" i="8"/>
  <c r="K37" i="7"/>
  <c r="L38" i="7"/>
  <c r="L38" i="6"/>
  <c r="K37" i="6"/>
  <c r="L38" i="4"/>
  <c r="K37" i="4"/>
  <c r="L39" i="2"/>
  <c r="K38" i="2"/>
  <c r="L26" i="11"/>
  <c r="K25" i="11"/>
  <c r="L35" i="10"/>
  <c r="K34" i="10"/>
  <c r="L35" i="9"/>
  <c r="K34" i="9"/>
  <c r="L36" i="8"/>
  <c r="K35" i="8"/>
  <c r="L37" i="7"/>
  <c r="K36" i="7"/>
  <c r="K36" i="6"/>
  <c r="L37" i="6"/>
  <c r="L37" i="4"/>
  <c r="K36" i="4"/>
  <c r="L38" i="2"/>
  <c r="K37" i="2"/>
  <c r="L25" i="11"/>
  <c r="K24" i="11"/>
  <c r="L34" i="10"/>
  <c r="K33" i="10"/>
  <c r="L34" i="9"/>
  <c r="K33" i="9"/>
  <c r="K34" i="8"/>
  <c r="L35" i="8"/>
  <c r="K35" i="7"/>
  <c r="L36" i="7"/>
  <c r="K35" i="6"/>
  <c r="L36" i="6"/>
  <c r="L36" i="4"/>
  <c r="K35" i="4"/>
  <c r="L37" i="2"/>
  <c r="K36" i="2"/>
  <c r="L24" i="11"/>
  <c r="K23" i="11"/>
  <c r="L33" i="10"/>
  <c r="K32" i="10"/>
  <c r="L33" i="9"/>
  <c r="K32" i="9"/>
  <c r="L34" i="8"/>
  <c r="K33" i="8"/>
  <c r="L35" i="7"/>
  <c r="K34" i="7"/>
  <c r="L35" i="6"/>
  <c r="K34" i="6"/>
  <c r="L35" i="4"/>
  <c r="K34" i="4"/>
  <c r="K35" i="2"/>
  <c r="L36" i="2"/>
  <c r="K22" i="11"/>
  <c r="L23" i="11"/>
  <c r="L32" i="10"/>
  <c r="K31" i="10"/>
  <c r="L32" i="9"/>
  <c r="K31" i="9"/>
  <c r="L33" i="8"/>
  <c r="K32" i="8"/>
  <c r="L34" i="7"/>
  <c r="K33" i="7"/>
  <c r="L34" i="6"/>
  <c r="K33" i="6"/>
  <c r="L34" i="4"/>
  <c r="K33" i="4"/>
  <c r="K34" i="2"/>
  <c r="L35" i="2"/>
  <c r="K21" i="11"/>
  <c r="L22" i="11"/>
  <c r="L31" i="10"/>
  <c r="K30" i="10"/>
  <c r="L31" i="9"/>
  <c r="K30" i="9"/>
  <c r="L32" i="8"/>
  <c r="K31" i="8"/>
  <c r="K32" i="7"/>
  <c r="L33" i="7"/>
  <c r="L33" i="6"/>
  <c r="K32" i="6"/>
  <c r="L33" i="4"/>
  <c r="K32" i="4"/>
  <c r="L34" i="2"/>
  <c r="K33" i="2"/>
  <c r="L21" i="11"/>
  <c r="K20" i="11"/>
  <c r="L30" i="10"/>
  <c r="K29" i="10"/>
  <c r="L30" i="9"/>
  <c r="K29" i="9"/>
  <c r="K30" i="8"/>
  <c r="L31" i="8"/>
  <c r="L32" i="7"/>
  <c r="K31" i="7"/>
  <c r="L32" i="6"/>
  <c r="K31" i="6"/>
  <c r="L32" i="4"/>
  <c r="K31" i="4"/>
  <c r="K32" i="2"/>
  <c r="L33" i="2"/>
  <c r="L20" i="11"/>
  <c r="K19" i="11"/>
  <c r="L29" i="10"/>
  <c r="K28" i="10"/>
  <c r="K28" i="9"/>
  <c r="L29" i="9"/>
  <c r="L30" i="8"/>
  <c r="K29" i="8"/>
  <c r="L31" i="7"/>
  <c r="K30" i="7"/>
  <c r="L31" i="6"/>
  <c r="K30" i="6"/>
  <c r="L31" i="4"/>
  <c r="K30" i="4"/>
  <c r="K31" i="2"/>
  <c r="L32" i="2"/>
  <c r="L19" i="11"/>
  <c r="K18" i="11"/>
  <c r="L28" i="10"/>
  <c r="K27" i="10"/>
  <c r="L28" i="9"/>
  <c r="K27" i="9"/>
  <c r="L29" i="8"/>
  <c r="K28" i="8"/>
  <c r="K29" i="7"/>
  <c r="L30" i="7"/>
  <c r="L30" i="6"/>
  <c r="K29" i="6"/>
  <c r="L30" i="4"/>
  <c r="K29" i="4"/>
  <c r="L31" i="2"/>
  <c r="K30" i="2"/>
  <c r="L18" i="11"/>
  <c r="K17" i="11"/>
  <c r="L27" i="10"/>
  <c r="K26" i="10"/>
  <c r="L27" i="9"/>
  <c r="K26" i="9"/>
  <c r="L28" i="8"/>
  <c r="K27" i="8"/>
  <c r="L29" i="7"/>
  <c r="K28" i="7"/>
  <c r="K28" i="6"/>
  <c r="L29" i="6"/>
  <c r="L29" i="4"/>
  <c r="K28" i="4"/>
  <c r="L30" i="2"/>
  <c r="K29" i="2"/>
  <c r="L17" i="11"/>
  <c r="K16" i="11"/>
  <c r="L26" i="10"/>
  <c r="K25" i="10"/>
  <c r="L26" i="9"/>
  <c r="K25" i="9"/>
  <c r="L27" i="8"/>
  <c r="K26" i="8"/>
  <c r="K27" i="7"/>
  <c r="L28" i="7"/>
  <c r="K27" i="6"/>
  <c r="L28" i="6"/>
  <c r="L28" i="4"/>
  <c r="K27" i="4"/>
  <c r="L29" i="2"/>
  <c r="K28" i="2"/>
  <c r="L16" i="11"/>
  <c r="K15" i="11"/>
  <c r="L25" i="10"/>
  <c r="K24" i="10"/>
  <c r="L25" i="9"/>
  <c r="K24" i="9"/>
  <c r="L26" i="8"/>
  <c r="K25" i="8"/>
  <c r="L27" i="7"/>
  <c r="K26" i="7"/>
  <c r="L27" i="6"/>
  <c r="K26" i="6"/>
  <c r="L27" i="4"/>
  <c r="K26" i="4"/>
  <c r="K27" i="2"/>
  <c r="L28" i="2"/>
  <c r="L15" i="11"/>
  <c r="K14" i="11"/>
  <c r="L24" i="10"/>
  <c r="K23" i="10"/>
  <c r="L24" i="9"/>
  <c r="K23" i="9"/>
  <c r="L25" i="8"/>
  <c r="K24" i="8"/>
  <c r="L26" i="7"/>
  <c r="K25" i="7"/>
  <c r="L26" i="6"/>
  <c r="K25" i="6"/>
  <c r="L26" i="4"/>
  <c r="K25" i="4"/>
  <c r="K26" i="2"/>
  <c r="L27" i="2"/>
  <c r="L14" i="11"/>
  <c r="K13" i="11"/>
  <c r="L23" i="10"/>
  <c r="K22" i="10"/>
  <c r="L23" i="9"/>
  <c r="K22" i="9"/>
  <c r="K23" i="8"/>
  <c r="L24" i="8"/>
  <c r="K24" i="7"/>
  <c r="L25" i="7"/>
  <c r="L25" i="6"/>
  <c r="K24" i="6"/>
  <c r="L25" i="4"/>
  <c r="K24" i="4"/>
  <c r="L26" i="2"/>
  <c r="K25" i="2"/>
  <c r="L13" i="11"/>
  <c r="K12" i="11"/>
  <c r="L22" i="10"/>
  <c r="K21" i="10"/>
  <c r="L22" i="9"/>
  <c r="K21" i="9"/>
  <c r="K22" i="8"/>
  <c r="L23" i="8"/>
  <c r="L24" i="7"/>
  <c r="K23" i="7"/>
  <c r="L24" i="6"/>
  <c r="K23" i="6"/>
  <c r="K23" i="4"/>
  <c r="L24" i="4"/>
  <c r="K24" i="2"/>
  <c r="L25" i="2"/>
  <c r="L12" i="11"/>
  <c r="K11" i="11"/>
  <c r="L21" i="10"/>
  <c r="K20" i="10"/>
  <c r="L21" i="9"/>
  <c r="K20" i="9"/>
  <c r="L22" i="8"/>
  <c r="K21" i="8"/>
  <c r="L23" i="7"/>
  <c r="K22" i="7"/>
  <c r="L23" i="6"/>
  <c r="K22" i="6"/>
  <c r="K22" i="4"/>
  <c r="L23" i="4"/>
  <c r="K23" i="2"/>
  <c r="L24" i="2"/>
  <c r="L11" i="11"/>
  <c r="K10" i="11"/>
  <c r="L20" i="10"/>
  <c r="K19" i="10"/>
  <c r="L20" i="9"/>
  <c r="K19" i="9"/>
  <c r="L21" i="8"/>
  <c r="K20" i="8"/>
  <c r="K21" i="7"/>
  <c r="L22" i="7"/>
  <c r="L22" i="6"/>
  <c r="K21" i="6"/>
  <c r="L22" i="4"/>
  <c r="K21" i="4"/>
  <c r="L23" i="2"/>
  <c r="K22" i="2"/>
  <c r="L10" i="11"/>
  <c r="K9" i="11"/>
  <c r="L9" i="11"/>
  <c r="L19" i="10"/>
  <c r="K18" i="10"/>
  <c r="L19" i="9"/>
  <c r="K18" i="9"/>
  <c r="L20" i="8"/>
  <c r="K19" i="8"/>
  <c r="L21" i="7"/>
  <c r="K20" i="7"/>
  <c r="L21" i="6"/>
  <c r="K20" i="6"/>
  <c r="K20" i="4"/>
  <c r="L21" i="4"/>
  <c r="L22" i="2"/>
  <c r="K21" i="2"/>
  <c r="L18" i="10"/>
  <c r="K17" i="10"/>
  <c r="L18" i="9"/>
  <c r="K17" i="9"/>
  <c r="K18" i="8"/>
  <c r="L19" i="8"/>
  <c r="K19" i="7"/>
  <c r="L20" i="7"/>
  <c r="K19" i="6"/>
  <c r="L20" i="6"/>
  <c r="K19" i="4"/>
  <c r="L20" i="4"/>
  <c r="L21" i="2"/>
  <c r="K20" i="2"/>
  <c r="L17" i="10"/>
  <c r="K16" i="10"/>
  <c r="L17" i="9"/>
  <c r="K16" i="9"/>
  <c r="L18" i="8"/>
  <c r="K17" i="8"/>
  <c r="L19" i="7"/>
  <c r="K18" i="7"/>
  <c r="K18" i="6"/>
  <c r="L19" i="6"/>
  <c r="K18" i="4"/>
  <c r="L19" i="4"/>
  <c r="K19" i="2"/>
  <c r="L20" i="2"/>
  <c r="L16" i="10"/>
  <c r="K15" i="10"/>
  <c r="L16" i="9"/>
  <c r="K15" i="9"/>
  <c r="L17" i="8"/>
  <c r="K16" i="8"/>
  <c r="L18" i="7"/>
  <c r="K17" i="7"/>
  <c r="L18" i="6"/>
  <c r="K17" i="6"/>
  <c r="L18" i="4"/>
  <c r="K17" i="4"/>
  <c r="K18" i="2"/>
  <c r="L19" i="2"/>
  <c r="L15" i="10"/>
  <c r="K14" i="10"/>
  <c r="L15" i="9"/>
  <c r="K14" i="9"/>
  <c r="L16" i="8"/>
  <c r="K15" i="8"/>
  <c r="K16" i="7"/>
  <c r="L17" i="7"/>
  <c r="K16" i="6"/>
  <c r="L17" i="6"/>
  <c r="L17" i="4"/>
  <c r="K16" i="4"/>
  <c r="L18" i="2"/>
  <c r="K17" i="2"/>
  <c r="L14" i="10"/>
  <c r="K13" i="10"/>
  <c r="L14" i="9"/>
  <c r="K13" i="9"/>
  <c r="L15" i="8"/>
  <c r="K14" i="8"/>
  <c r="L16" i="7"/>
  <c r="K15" i="7"/>
  <c r="K15" i="6"/>
  <c r="L16" i="6"/>
  <c r="L16" i="4"/>
  <c r="K15" i="4"/>
  <c r="K16" i="2"/>
  <c r="L17" i="2"/>
  <c r="L13" i="10"/>
  <c r="K12" i="10"/>
  <c r="L13" i="9"/>
  <c r="K12" i="9"/>
  <c r="L14" i="8"/>
  <c r="K13" i="8"/>
  <c r="L15" i="7"/>
  <c r="K14" i="7"/>
  <c r="L15" i="6"/>
  <c r="K14" i="6"/>
  <c r="L15" i="4"/>
  <c r="K14" i="4"/>
  <c r="K15" i="2"/>
  <c r="L16" i="2"/>
  <c r="L12" i="10"/>
  <c r="K11" i="10"/>
  <c r="L12" i="9"/>
  <c r="K11" i="9"/>
  <c r="L13" i="8"/>
  <c r="K12" i="8"/>
  <c r="K13" i="7"/>
  <c r="L14" i="7"/>
  <c r="L14" i="6"/>
  <c r="K13" i="6"/>
  <c r="L14" i="4"/>
  <c r="K13" i="4"/>
  <c r="L15" i="2"/>
  <c r="K14" i="2"/>
  <c r="L11" i="10"/>
  <c r="K10" i="10"/>
  <c r="L11" i="9"/>
  <c r="K10" i="9"/>
  <c r="L12" i="8"/>
  <c r="K11" i="8"/>
  <c r="L13" i="7"/>
  <c r="K12" i="7"/>
  <c r="L13" i="6"/>
  <c r="K12" i="6"/>
  <c r="L13" i="4"/>
  <c r="K12" i="4"/>
  <c r="L14" i="2"/>
  <c r="K13" i="2"/>
  <c r="L10" i="10"/>
  <c r="K9" i="10"/>
  <c r="L9" i="10"/>
  <c r="L10" i="9"/>
  <c r="K9" i="9"/>
  <c r="L9" i="9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<sst xmlns="http://schemas.openxmlformats.org/spreadsheetml/2006/main" count="397" uniqueCount="62">
  <si>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</si>
  <si>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</si>
  <si>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</si>
  <si>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</si>
  <si>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</si>
  <si>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</si>
  <si>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</si>
  <si>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</si>
  <si>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</si>
  <si>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</si>
  <si>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</si>
  <si>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</si>
  <si>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</si>
  <si>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</si>
  <si>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</si>
  <si>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</si>
  <si>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</si>
  <si>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</si>
  <si>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</si>
  <si>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</si>
  <si>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</si>
  <si>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</si>
  <si>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para el total de la población. Torrejón de Ardoz 2010 (*)</t>
  </si>
  <si>
    <t>Tabla de mortalidad para el total de la población. Torrejón de Ardoz 2013 (*)</t>
  </si>
  <si>
    <t>Tabla de mortalidad para el total de la población. Torrejón de Ardoz 2012 (*)</t>
  </si>
  <si>
    <t>Tabla de mortalidad para el total de la población. Torrejón de Ardoz 2011 (*)</t>
  </si>
  <si>
    <t>Esperanza de vida de Torrejón de Ardoz desde 2010 por edad. Total de la población.</t>
  </si>
  <si>
    <t>95 ymás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</si>
  <si>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</si>
  <si>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</si>
  <si>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</si>
  <si>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</si>
  <si>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para el total de la población. Torrejón de Ardoz 2014.</t>
  </si>
  <si>
    <t>Tabla de mortalidad para el total de la población. Torrejón de Ardoz 2016.</t>
  </si>
  <si>
    <t>Tabla de mortalidad para el total de la población. Torrejón de Ardoz 2017.</t>
  </si>
  <si>
    <t>Tabla de mortalidad para el total de la población. Torrejón de Ardoz 2015.</t>
  </si>
  <si>
    <t>Tabla de mortalidad para el total de la población. Torrejón de Ardoz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</si>
  <si>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</si>
  <si>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</si>
  <si>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</si>
  <si>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</si>
  <si>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</si>
  <si>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</si>
  <si>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</si>
  <si>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</si>
  <si>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</si>
  <si>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</si>
  <si>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</si>
  <si>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</si>
  <si>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</si>
  <si>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</si>
  <si>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</si>
  <si>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</si>
  <si>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</si>
  <si>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</si>
  <si>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</si>
  <si>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para el total de la población. Torrejón de Ardoz 2019.</t>
  </si>
  <si>
    <t>Esperanza de vida del total de población residente en Torrejón de Ardoz a distintas edades, desde 2010.</t>
  </si>
  <si>
    <t>Tabla de mortalidad para el total de la población. Torrejón de Ardoz 2020.</t>
  </si>
  <si>
    <t>Fuente: Dirección General de Economía. Comunidad de Madrid</t>
  </si>
  <si>
    <t>Tabla de mortalidad para el total de la población. Torrejón de Ardoz 2021.</t>
  </si>
  <si>
    <t>Tabla de mortalidad para el total de la población. Torrejón de Ardoz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</si>
</sst>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indexed="8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3" fontId="12" fillId="0" borderId="0" xfId="0" applyNumberFormat="1" applyFont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 wrapText="1"/>
    </xf>
    <xf numFmtId="2" fontId="9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7" fillId="0" borderId="0" xfId="0" applyNumberFormat="1" applyFont="1" applyFill="1" applyBorder="1"/>
    <xf numFmtId="3" fontId="14" fillId="0" borderId="0" xfId="0" applyNumberFormat="1" applyFont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R22"/>
  <sheetViews>
    <sheetView tabSelected="1" workbookViewId="0"/>
  </sheetViews>
  <sheetFormatPr baseColWidth="10" defaultRowHeight="12.5" x14ac:dyDescent="0.25"/>
  <cols>
    <col min="1" max="1" width="10" style="10" customWidth="1"/>
    <col min="2" max="14" width="10.7265625" style="10" customWidth="1"/>
    <col min="15" max="235" width="10.81640625" style="11"/>
    <col min="236" max="236" width="10" style="11" customWidth="1"/>
    <col min="237" max="266" width="10.7265625" style="11" customWidth="1"/>
    <col min="267" max="491" width="10.81640625" style="11"/>
    <col min="492" max="492" width="10" style="11" customWidth="1"/>
    <col min="493" max="522" width="10.7265625" style="11" customWidth="1"/>
    <col min="523" max="747" width="10.81640625" style="11"/>
    <col min="748" max="748" width="10" style="11" customWidth="1"/>
    <col min="749" max="778" width="10.7265625" style="11" customWidth="1"/>
    <col min="779" max="1003" width="10.81640625" style="11"/>
    <col min="1004" max="1004" width="10" style="11" customWidth="1"/>
    <col min="1005" max="1034" width="10.7265625" style="11" customWidth="1"/>
    <col min="1035" max="1259" width="10.81640625" style="11"/>
    <col min="1260" max="1260" width="10" style="11" customWidth="1"/>
    <col min="1261" max="1290" width="10.7265625" style="11" customWidth="1"/>
    <col min="1291" max="1515" width="10.81640625" style="11"/>
    <col min="1516" max="1516" width="10" style="11" customWidth="1"/>
    <col min="1517" max="1546" width="10.7265625" style="11" customWidth="1"/>
    <col min="1547" max="1771" width="10.81640625" style="11"/>
    <col min="1772" max="1772" width="10" style="11" customWidth="1"/>
    <col min="1773" max="1802" width="10.7265625" style="11" customWidth="1"/>
    <col min="1803" max="2027" width="10.81640625" style="11"/>
    <col min="2028" max="2028" width="10" style="11" customWidth="1"/>
    <col min="2029" max="2058" width="10.7265625" style="11" customWidth="1"/>
    <col min="2059" max="2283" width="10.81640625" style="11"/>
    <col min="2284" max="2284" width="10" style="11" customWidth="1"/>
    <col min="2285" max="2314" width="10.7265625" style="11" customWidth="1"/>
    <col min="2315" max="2539" width="10.81640625" style="11"/>
    <col min="2540" max="2540" width="10" style="11" customWidth="1"/>
    <col min="2541" max="2570" width="10.7265625" style="11" customWidth="1"/>
    <col min="2571" max="2795" width="10.81640625" style="11"/>
    <col min="2796" max="2796" width="10" style="11" customWidth="1"/>
    <col min="2797" max="2826" width="10.7265625" style="11" customWidth="1"/>
    <col min="2827" max="3051" width="10.81640625" style="11"/>
    <col min="3052" max="3052" width="10" style="11" customWidth="1"/>
    <col min="3053" max="3082" width="10.7265625" style="11" customWidth="1"/>
    <col min="3083" max="3307" width="10.81640625" style="11"/>
    <col min="3308" max="3308" width="10" style="11" customWidth="1"/>
    <col min="3309" max="3338" width="10.7265625" style="11" customWidth="1"/>
    <col min="3339" max="3563" width="10.81640625" style="11"/>
    <col min="3564" max="3564" width="10" style="11" customWidth="1"/>
    <col min="3565" max="3594" width="10.7265625" style="11" customWidth="1"/>
    <col min="3595" max="3819" width="10.81640625" style="11"/>
    <col min="3820" max="3820" width="10" style="11" customWidth="1"/>
    <col min="3821" max="3850" width="10.7265625" style="11" customWidth="1"/>
    <col min="3851" max="4075" width="10.81640625" style="11"/>
    <col min="4076" max="4076" width="10" style="11" customWidth="1"/>
    <col min="4077" max="4106" width="10.7265625" style="11" customWidth="1"/>
    <col min="4107" max="4331" width="10.81640625" style="11"/>
    <col min="4332" max="4332" width="10" style="11" customWidth="1"/>
    <col min="4333" max="4362" width="10.7265625" style="11" customWidth="1"/>
    <col min="4363" max="4587" width="10.81640625" style="11"/>
    <col min="4588" max="4588" width="10" style="11" customWidth="1"/>
    <col min="4589" max="4618" width="10.7265625" style="11" customWidth="1"/>
    <col min="4619" max="4843" width="10.81640625" style="11"/>
    <col min="4844" max="4844" width="10" style="11" customWidth="1"/>
    <col min="4845" max="4874" width="10.7265625" style="11" customWidth="1"/>
    <col min="4875" max="5099" width="10.81640625" style="11"/>
    <col min="5100" max="5100" width="10" style="11" customWidth="1"/>
    <col min="5101" max="5130" width="10.7265625" style="11" customWidth="1"/>
    <col min="5131" max="5355" width="10.81640625" style="11"/>
    <col min="5356" max="5356" width="10" style="11" customWidth="1"/>
    <col min="5357" max="5386" width="10.7265625" style="11" customWidth="1"/>
    <col min="5387" max="5611" width="10.81640625" style="11"/>
    <col min="5612" max="5612" width="10" style="11" customWidth="1"/>
    <col min="5613" max="5642" width="10.7265625" style="11" customWidth="1"/>
    <col min="5643" max="5867" width="10.81640625" style="11"/>
    <col min="5868" max="5868" width="10" style="11" customWidth="1"/>
    <col min="5869" max="5898" width="10.7265625" style="11" customWidth="1"/>
    <col min="5899" max="6123" width="10.81640625" style="11"/>
    <col min="6124" max="6124" width="10" style="11" customWidth="1"/>
    <col min="6125" max="6154" width="10.7265625" style="11" customWidth="1"/>
    <col min="6155" max="6379" width="10.81640625" style="11"/>
    <col min="6380" max="6380" width="10" style="11" customWidth="1"/>
    <col min="6381" max="6410" width="10.7265625" style="11" customWidth="1"/>
    <col min="6411" max="6635" width="10.81640625" style="11"/>
    <col min="6636" max="6636" width="10" style="11" customWidth="1"/>
    <col min="6637" max="6666" width="10.7265625" style="11" customWidth="1"/>
    <col min="6667" max="6891" width="10.81640625" style="11"/>
    <col min="6892" max="6892" width="10" style="11" customWidth="1"/>
    <col min="6893" max="6922" width="10.7265625" style="11" customWidth="1"/>
    <col min="6923" max="7147" width="10.81640625" style="11"/>
    <col min="7148" max="7148" width="10" style="11" customWidth="1"/>
    <col min="7149" max="7178" width="10.7265625" style="11" customWidth="1"/>
    <col min="7179" max="7403" width="10.81640625" style="11"/>
    <col min="7404" max="7404" width="10" style="11" customWidth="1"/>
    <col min="7405" max="7434" width="10.7265625" style="11" customWidth="1"/>
    <col min="7435" max="7659" width="10.81640625" style="11"/>
    <col min="7660" max="7660" width="10" style="11" customWidth="1"/>
    <col min="7661" max="7690" width="10.7265625" style="11" customWidth="1"/>
    <col min="7691" max="7915" width="10.81640625" style="11"/>
    <col min="7916" max="7916" width="10" style="11" customWidth="1"/>
    <col min="7917" max="7946" width="10.7265625" style="11" customWidth="1"/>
    <col min="7947" max="8171" width="10.81640625" style="11"/>
    <col min="8172" max="8172" width="10" style="11" customWidth="1"/>
    <col min="8173" max="8202" width="10.7265625" style="11" customWidth="1"/>
    <col min="8203" max="8427" width="10.81640625" style="11"/>
    <col min="8428" max="8428" width="10" style="11" customWidth="1"/>
    <col min="8429" max="8458" width="10.7265625" style="11" customWidth="1"/>
    <col min="8459" max="8683" width="10.81640625" style="11"/>
    <col min="8684" max="8684" width="10" style="11" customWidth="1"/>
    <col min="8685" max="8714" width="10.7265625" style="11" customWidth="1"/>
    <col min="8715" max="8939" width="10.81640625" style="11"/>
    <col min="8940" max="8940" width="10" style="11" customWidth="1"/>
    <col min="8941" max="8970" width="10.7265625" style="11" customWidth="1"/>
    <col min="8971" max="9195" width="10.81640625" style="11"/>
    <col min="9196" max="9196" width="10" style="11" customWidth="1"/>
    <col min="9197" max="9226" width="10.7265625" style="11" customWidth="1"/>
    <col min="9227" max="9451" width="10.81640625" style="11"/>
    <col min="9452" max="9452" width="10" style="11" customWidth="1"/>
    <col min="9453" max="9482" width="10.7265625" style="11" customWidth="1"/>
    <col min="9483" max="9707" width="10.81640625" style="11"/>
    <col min="9708" max="9708" width="10" style="11" customWidth="1"/>
    <col min="9709" max="9738" width="10.7265625" style="11" customWidth="1"/>
    <col min="9739" max="9963" width="10.81640625" style="11"/>
    <col min="9964" max="9964" width="10" style="11" customWidth="1"/>
    <col min="9965" max="9994" width="10.7265625" style="11" customWidth="1"/>
    <col min="9995" max="10219" width="10.81640625" style="11"/>
    <col min="10220" max="10220" width="10" style="11" customWidth="1"/>
    <col min="10221" max="10250" width="10.7265625" style="11" customWidth="1"/>
    <col min="10251" max="10475" width="10.81640625" style="11"/>
    <col min="10476" max="10476" width="10" style="11" customWidth="1"/>
    <col min="10477" max="10506" width="10.7265625" style="11" customWidth="1"/>
    <col min="10507" max="10731" width="10.81640625" style="11"/>
    <col min="10732" max="10732" width="10" style="11" customWidth="1"/>
    <col min="10733" max="10762" width="10.7265625" style="11" customWidth="1"/>
    <col min="10763" max="10987" width="10.81640625" style="11"/>
    <col min="10988" max="10988" width="10" style="11" customWidth="1"/>
    <col min="10989" max="11018" width="10.7265625" style="11" customWidth="1"/>
    <col min="11019" max="11243" width="10.81640625" style="11"/>
    <col min="11244" max="11244" width="10" style="11" customWidth="1"/>
    <col min="11245" max="11274" width="10.7265625" style="11" customWidth="1"/>
    <col min="11275" max="11499" width="10.81640625" style="11"/>
    <col min="11500" max="11500" width="10" style="11" customWidth="1"/>
    <col min="11501" max="11530" width="10.7265625" style="11" customWidth="1"/>
    <col min="11531" max="11755" width="10.81640625" style="11"/>
    <col min="11756" max="11756" width="10" style="11" customWidth="1"/>
    <col min="11757" max="11786" width="10.7265625" style="11" customWidth="1"/>
    <col min="11787" max="12011" width="10.81640625" style="11"/>
    <col min="12012" max="12012" width="10" style="11" customWidth="1"/>
    <col min="12013" max="12042" width="10.7265625" style="11" customWidth="1"/>
    <col min="12043" max="12267" width="10.81640625" style="11"/>
    <col min="12268" max="12268" width="10" style="11" customWidth="1"/>
    <col min="12269" max="12298" width="10.7265625" style="11" customWidth="1"/>
    <col min="12299" max="12523" width="10.81640625" style="11"/>
    <col min="12524" max="12524" width="10" style="11" customWidth="1"/>
    <col min="12525" max="12554" width="10.7265625" style="11" customWidth="1"/>
    <col min="12555" max="12779" width="10.81640625" style="11"/>
    <col min="12780" max="12780" width="10" style="11" customWidth="1"/>
    <col min="12781" max="12810" width="10.7265625" style="11" customWidth="1"/>
    <col min="12811" max="13035" width="10.81640625" style="11"/>
    <col min="13036" max="13036" width="10" style="11" customWidth="1"/>
    <col min="13037" max="13066" width="10.7265625" style="11" customWidth="1"/>
    <col min="13067" max="13291" width="10.81640625" style="11"/>
    <col min="13292" max="13292" width="10" style="11" customWidth="1"/>
    <col min="13293" max="13322" width="10.7265625" style="11" customWidth="1"/>
    <col min="13323" max="13547" width="10.81640625" style="11"/>
    <col min="13548" max="13548" width="10" style="11" customWidth="1"/>
    <col min="13549" max="13578" width="10.7265625" style="11" customWidth="1"/>
    <col min="13579" max="13803" width="10.81640625" style="11"/>
    <col min="13804" max="13804" width="10" style="11" customWidth="1"/>
    <col min="13805" max="13834" width="10.7265625" style="11" customWidth="1"/>
    <col min="13835" max="14059" width="10.81640625" style="11"/>
    <col min="14060" max="14060" width="10" style="11" customWidth="1"/>
    <col min="14061" max="14090" width="10.7265625" style="11" customWidth="1"/>
    <col min="14091" max="14315" width="10.81640625" style="11"/>
    <col min="14316" max="14316" width="10" style="11" customWidth="1"/>
    <col min="14317" max="14346" width="10.7265625" style="11" customWidth="1"/>
    <col min="14347" max="14571" width="10.81640625" style="11"/>
    <col min="14572" max="14572" width="10" style="11" customWidth="1"/>
    <col min="14573" max="14602" width="10.7265625" style="11" customWidth="1"/>
    <col min="14603" max="14827" width="10.81640625" style="11"/>
    <col min="14828" max="14828" width="10" style="11" customWidth="1"/>
    <col min="14829" max="14858" width="10.7265625" style="11" customWidth="1"/>
    <col min="14859" max="15083" width="10.81640625" style="11"/>
    <col min="15084" max="15084" width="10" style="11" customWidth="1"/>
    <col min="15085" max="15114" width="10.7265625" style="11" customWidth="1"/>
    <col min="15115" max="15339" width="10.81640625" style="11"/>
    <col min="15340" max="15340" width="10" style="11" customWidth="1"/>
    <col min="15341" max="15370" width="10.7265625" style="11" customWidth="1"/>
    <col min="15371" max="15595" width="10.81640625" style="11"/>
    <col min="15596" max="15596" width="10" style="11" customWidth="1"/>
    <col min="15597" max="15626" width="10.7265625" style="11" customWidth="1"/>
    <col min="15627" max="15851" width="10.81640625" style="11"/>
    <col min="15852" max="15852" width="10" style="11" customWidth="1"/>
    <col min="15853" max="15882" width="10.7265625" style="11" customWidth="1"/>
    <col min="15883" max="16107" width="10.81640625" style="11"/>
    <col min="16108" max="16108" width="10" style="11" customWidth="1"/>
    <col min="16109" max="16138" width="10.7265625" style="11" customWidth="1"/>
    <col min="16139" max="16384" width="10.81640625" style="11"/>
  </cols>
  <sheetData>
    <row r="4" spans="1:14" s="3" customFormat="1" ht="15.5" x14ac:dyDescent="0.35">
      <c r="A4" s="2" t="s">
        <v>57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x14ac:dyDescent="0.25">
      <c r="A5" s="14"/>
    </row>
    <row r="6" spans="1:14" s="39" customFormat="1" x14ac:dyDescent="0.25">
      <c r="A6" s="38" t="s">
        <v>21</v>
      </c>
      <c r="B6" s="38">
        <v>2022</v>
      </c>
      <c r="C6" s="38">
        <v>2021</v>
      </c>
      <c r="D6" s="38">
        <v>2020</v>
      </c>
      <c r="E6" s="38">
        <v>2019</v>
      </c>
      <c r="F6" s="38">
        <v>2018</v>
      </c>
      <c r="G6" s="38">
        <v>2017</v>
      </c>
      <c r="H6" s="38">
        <v>2016</v>
      </c>
      <c r="I6" s="38">
        <v>2015</v>
      </c>
      <c r="J6" s="38">
        <v>2014</v>
      </c>
      <c r="K6" s="38">
        <v>2013</v>
      </c>
      <c r="L6" s="38">
        <v>2012</v>
      </c>
      <c r="M6" s="38">
        <v>2011</v>
      </c>
      <c r="N6" s="38">
        <v>2010</v>
      </c>
    </row>
    <row r="7" spans="1:14" x14ac:dyDescent="0.25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5">
      <c r="A8" s="17">
        <v>0</v>
      </c>
      <c r="B8" s="54">
        <v>83.938492883459418</v>
      </c>
      <c r="C8" s="54">
        <v>83.973743080606482</v>
      </c>
      <c r="D8" s="54">
        <v>81.774218676684654</v>
      </c>
      <c r="E8" s="54">
        <v>84.637842706436686</v>
      </c>
      <c r="F8" s="54">
        <v>84.675671979090609</v>
      </c>
      <c r="G8" s="54">
        <v>84.282333781756122</v>
      </c>
      <c r="H8" s="54">
        <v>85.204114718938897</v>
      </c>
      <c r="I8" s="54">
        <v>84.154775802236159</v>
      </c>
      <c r="J8" s="54">
        <v>85.004639033999894</v>
      </c>
      <c r="K8" s="54">
        <v>83.506278331505072</v>
      </c>
      <c r="L8" s="54">
        <v>83.767766815837462</v>
      </c>
      <c r="M8" s="54">
        <v>83.791056846226269</v>
      </c>
      <c r="N8" s="54">
        <v>83.978018927235581</v>
      </c>
    </row>
    <row r="9" spans="1:14" x14ac:dyDescent="0.25">
      <c r="A9" s="17">
        <v>10</v>
      </c>
      <c r="B9" s="57">
        <v>74.369216039573672</v>
      </c>
      <c r="C9" s="57">
        <v>74.128520614719619</v>
      </c>
      <c r="D9" s="57">
        <v>71.846817353483829</v>
      </c>
      <c r="E9" s="57">
        <v>74.842557652194444</v>
      </c>
      <c r="F9" s="57">
        <v>74.861832698543125</v>
      </c>
      <c r="G9" s="57">
        <v>74.446571660511822</v>
      </c>
      <c r="H9" s="57">
        <v>75.427049250636813</v>
      </c>
      <c r="I9" s="57">
        <v>74.266284485888505</v>
      </c>
      <c r="J9" s="57">
        <v>75.222043312570619</v>
      </c>
      <c r="K9" s="57">
        <v>73.826625658267531</v>
      </c>
      <c r="L9" s="57">
        <v>74.470365091414209</v>
      </c>
      <c r="M9" s="57">
        <v>74.003831492094577</v>
      </c>
      <c r="N9" s="57">
        <v>74.465383567669051</v>
      </c>
    </row>
    <row r="10" spans="1:14" x14ac:dyDescent="0.25">
      <c r="A10" s="17">
        <v>20</v>
      </c>
      <c r="B10" s="54">
        <v>64.414353456481777</v>
      </c>
      <c r="C10" s="54">
        <v>64.174760589815904</v>
      </c>
      <c r="D10" s="54">
        <v>61.895752708720195</v>
      </c>
      <c r="E10" s="54">
        <v>64.842557652194458</v>
      </c>
      <c r="F10" s="54">
        <v>64.970742372203134</v>
      </c>
      <c r="G10" s="54">
        <v>64.503509861617729</v>
      </c>
      <c r="H10" s="54">
        <v>65.590549888529992</v>
      </c>
      <c r="I10" s="54">
        <v>64.322994795048032</v>
      </c>
      <c r="J10" s="54">
        <v>65.282785232117547</v>
      </c>
      <c r="K10" s="54">
        <v>63.889081440404873</v>
      </c>
      <c r="L10" s="54">
        <v>64.470365091414223</v>
      </c>
      <c r="M10" s="54">
        <v>64.055045332104157</v>
      </c>
      <c r="N10" s="54">
        <v>64.574298215294078</v>
      </c>
    </row>
    <row r="11" spans="1:14" x14ac:dyDescent="0.25">
      <c r="A11" s="17">
        <v>30</v>
      </c>
      <c r="B11" s="57">
        <v>54.460468077440908</v>
      </c>
      <c r="C11" s="57">
        <v>54.30435818564856</v>
      </c>
      <c r="D11" s="57">
        <v>52.14350477669128</v>
      </c>
      <c r="E11" s="57">
        <v>54.947434732131924</v>
      </c>
      <c r="F11" s="57">
        <v>55.30133530915554</v>
      </c>
      <c r="G11" s="57">
        <v>54.589552132259406</v>
      </c>
      <c r="H11" s="57">
        <v>55.804211570457255</v>
      </c>
      <c r="I11" s="57">
        <v>54.418428388678826</v>
      </c>
      <c r="J11" s="57">
        <v>55.379984619216451</v>
      </c>
      <c r="K11" s="57">
        <v>54.117613089369222</v>
      </c>
      <c r="L11" s="57">
        <v>54.607808171735179</v>
      </c>
      <c r="M11" s="57">
        <v>54.145217581594778</v>
      </c>
      <c r="N11" s="57">
        <v>54.69163810648687</v>
      </c>
    </row>
    <row r="12" spans="1:14" x14ac:dyDescent="0.25">
      <c r="A12" s="17">
        <v>40</v>
      </c>
      <c r="B12" s="54">
        <v>44.535001593930374</v>
      </c>
      <c r="C12" s="54">
        <v>44.403240364427816</v>
      </c>
      <c r="D12" s="54">
        <v>42.373681308673682</v>
      </c>
      <c r="E12" s="54">
        <v>45.10733690393424</v>
      </c>
      <c r="F12" s="54">
        <v>45.373400501666985</v>
      </c>
      <c r="G12" s="54">
        <v>44.665393596707091</v>
      </c>
      <c r="H12" s="54">
        <v>45.912373735904026</v>
      </c>
      <c r="I12" s="54">
        <v>44.561003128450373</v>
      </c>
      <c r="J12" s="54">
        <v>45.50181563579244</v>
      </c>
      <c r="K12" s="54">
        <v>44.359633787416783</v>
      </c>
      <c r="L12" s="54">
        <v>44.733806374470376</v>
      </c>
      <c r="M12" s="54">
        <v>44.324839883631796</v>
      </c>
      <c r="N12" s="54">
        <v>44.846443006186803</v>
      </c>
    </row>
    <row r="13" spans="1:14" x14ac:dyDescent="0.25">
      <c r="A13" s="17">
        <v>50</v>
      </c>
      <c r="B13" s="57">
        <v>34.942985319571648</v>
      </c>
      <c r="C13" s="57">
        <v>34.709827107597981</v>
      </c>
      <c r="D13" s="57">
        <v>32.729069826975376</v>
      </c>
      <c r="E13" s="57">
        <v>35.452599740805404</v>
      </c>
      <c r="F13" s="57">
        <v>35.768640428592967</v>
      </c>
      <c r="G13" s="57">
        <v>35.036162083108408</v>
      </c>
      <c r="H13" s="57">
        <v>36.205652982615433</v>
      </c>
      <c r="I13" s="57">
        <v>34.987139246993451</v>
      </c>
      <c r="J13" s="57">
        <v>35.911616085508683</v>
      </c>
      <c r="K13" s="57">
        <v>34.593840778563759</v>
      </c>
      <c r="L13" s="57">
        <v>35.267427566163796</v>
      </c>
      <c r="M13" s="57">
        <v>34.797338531885266</v>
      </c>
      <c r="N13" s="57">
        <v>35.327964609287186</v>
      </c>
    </row>
    <row r="14" spans="1:14" x14ac:dyDescent="0.25">
      <c r="A14" s="17">
        <v>60</v>
      </c>
      <c r="B14" s="54">
        <v>25.829564182399732</v>
      </c>
      <c r="C14" s="54">
        <v>25.602390465146176</v>
      </c>
      <c r="D14" s="54">
        <v>23.54024827668394</v>
      </c>
      <c r="E14" s="54">
        <v>26.154883713020286</v>
      </c>
      <c r="F14" s="54">
        <v>26.559001777633423</v>
      </c>
      <c r="G14" s="54">
        <v>26.084980478740491</v>
      </c>
      <c r="H14" s="54">
        <v>27.177593243444626</v>
      </c>
      <c r="I14" s="54">
        <v>25.802612707438719</v>
      </c>
      <c r="J14" s="54">
        <v>26.890727751700531</v>
      </c>
      <c r="K14" s="54">
        <v>25.649890719238275</v>
      </c>
      <c r="L14" s="54">
        <v>26.197577862651318</v>
      </c>
      <c r="M14" s="54">
        <v>25.697223119316504</v>
      </c>
      <c r="N14" s="54">
        <v>26.168276929189233</v>
      </c>
    </row>
    <row r="15" spans="1:14" x14ac:dyDescent="0.25">
      <c r="A15" s="17">
        <v>70</v>
      </c>
      <c r="B15" s="57">
        <v>17.652927355439889</v>
      </c>
      <c r="C15" s="57">
        <v>17.141909127832708</v>
      </c>
      <c r="D15" s="57">
        <v>15.228280069107351</v>
      </c>
      <c r="E15" s="57">
        <v>17.527061514122956</v>
      </c>
      <c r="F15" s="57">
        <v>17.769905523256256</v>
      </c>
      <c r="G15" s="57">
        <v>17.444518375056131</v>
      </c>
      <c r="H15" s="57">
        <v>18.574712542964793</v>
      </c>
      <c r="I15" s="57">
        <v>17.231771951744893</v>
      </c>
      <c r="J15" s="57">
        <v>18.131820935110042</v>
      </c>
      <c r="K15" s="57">
        <v>17.318823178710655</v>
      </c>
      <c r="L15" s="57">
        <v>17.925001457044136</v>
      </c>
      <c r="M15" s="57">
        <v>17.240451879150513</v>
      </c>
      <c r="N15" s="57">
        <v>17.526405437365597</v>
      </c>
    </row>
    <row r="16" spans="1:14" x14ac:dyDescent="0.25">
      <c r="A16" s="17">
        <v>80</v>
      </c>
      <c r="B16" s="54">
        <v>10.431065424441112</v>
      </c>
      <c r="C16" s="54">
        <v>9.9759595904337655</v>
      </c>
      <c r="D16" s="54">
        <v>8.1864452407875259</v>
      </c>
      <c r="E16" s="54">
        <v>9.806806260962329</v>
      </c>
      <c r="F16" s="54">
        <v>10.354826175391629</v>
      </c>
      <c r="G16" s="54">
        <v>10.00374179268211</v>
      </c>
      <c r="H16" s="54">
        <v>10.812852339290133</v>
      </c>
      <c r="I16" s="54">
        <v>9.6632122632039827</v>
      </c>
      <c r="J16" s="54">
        <v>10.739131619828148</v>
      </c>
      <c r="K16" s="54">
        <v>10.040315754320666</v>
      </c>
      <c r="L16" s="54">
        <v>10.550645856372935</v>
      </c>
      <c r="M16" s="54">
        <v>9.8811953263401016</v>
      </c>
      <c r="N16" s="54">
        <v>9.9777363767124889</v>
      </c>
    </row>
    <row r="17" spans="1:16138" x14ac:dyDescent="0.25">
      <c r="A17" s="17">
        <v>90</v>
      </c>
      <c r="B17" s="57">
        <v>5.0407025337377318</v>
      </c>
      <c r="C17" s="57">
        <v>4.9878193796128443</v>
      </c>
      <c r="D17" s="57">
        <v>3.8765917732475912</v>
      </c>
      <c r="E17" s="57">
        <v>4.7624468783826748</v>
      </c>
      <c r="F17" s="57">
        <v>5.0242354104632181</v>
      </c>
      <c r="G17" s="57">
        <v>4.6477371960356901</v>
      </c>
      <c r="H17" s="57">
        <v>5.7291422687573279</v>
      </c>
      <c r="I17" s="57">
        <v>4.6863200767290509</v>
      </c>
      <c r="J17" s="57">
        <v>5.1638848479329695</v>
      </c>
      <c r="K17" s="57">
        <v>5.0794408225447798</v>
      </c>
      <c r="L17" s="57">
        <v>5.2585861750650302</v>
      </c>
      <c r="M17" s="57">
        <v>4.9193884877359091</v>
      </c>
      <c r="N17" s="57">
        <v>4.7262778731661896</v>
      </c>
    </row>
    <row r="18" spans="1:16138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37"/>
      <c r="K18" s="37"/>
      <c r="L18" s="37"/>
      <c r="M18" s="37"/>
      <c r="N18" s="37"/>
    </row>
    <row r="19" spans="1:16138" x14ac:dyDescent="0.25">
      <c r="A19" s="14"/>
    </row>
    <row r="20" spans="1:16138" ht="14.5" x14ac:dyDescent="0.25">
      <c r="A20" s="7"/>
    </row>
    <row r="21" spans="1:16138" x14ac:dyDescent="0.25">
      <c r="A21" s="14"/>
    </row>
    <row r="22" spans="1:16138" s="10" customFormat="1" x14ac:dyDescent="0.25">
      <c r="A22" s="4" t="s">
        <v>59</v>
      </c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  <c r="AMK22" s="11"/>
      <c r="AML22" s="11"/>
      <c r="AMM22" s="11"/>
      <c r="AMN22" s="11"/>
      <c r="AMO22" s="11"/>
      <c r="AMP22" s="11"/>
      <c r="AMQ22" s="11"/>
      <c r="AMR22" s="11"/>
      <c r="AMS22" s="11"/>
      <c r="AMT22" s="11"/>
      <c r="AMU22" s="11"/>
      <c r="AMV22" s="11"/>
      <c r="AMW22" s="11"/>
      <c r="AMX22" s="11"/>
      <c r="AMY22" s="11"/>
      <c r="AMZ22" s="11"/>
      <c r="ANA22" s="11"/>
      <c r="ANB22" s="11"/>
      <c r="ANC22" s="11"/>
      <c r="AND22" s="11"/>
      <c r="ANE22" s="11"/>
      <c r="ANF22" s="11"/>
      <c r="ANG22" s="11"/>
      <c r="ANH22" s="11"/>
      <c r="ANI22" s="11"/>
      <c r="ANJ22" s="11"/>
      <c r="ANK22" s="11"/>
      <c r="ANL22" s="11"/>
      <c r="ANM22" s="11"/>
      <c r="ANN22" s="11"/>
      <c r="ANO22" s="11"/>
      <c r="ANP22" s="11"/>
      <c r="ANQ22" s="11"/>
      <c r="ANR22" s="11"/>
      <c r="ANS22" s="11"/>
      <c r="ANT22" s="11"/>
      <c r="ANU22" s="11"/>
      <c r="ANV22" s="11"/>
      <c r="ANW22" s="11"/>
      <c r="ANX22" s="11"/>
      <c r="ANY22" s="11"/>
      <c r="ANZ22" s="11"/>
      <c r="AOA22" s="11"/>
      <c r="AOB22" s="11"/>
      <c r="AOC22" s="11"/>
      <c r="AOD22" s="11"/>
      <c r="AOE22" s="11"/>
      <c r="AOF22" s="11"/>
      <c r="AOG22" s="11"/>
      <c r="AOH22" s="11"/>
      <c r="AOI22" s="11"/>
      <c r="AOJ22" s="11"/>
      <c r="AOK22" s="11"/>
      <c r="AOL22" s="11"/>
      <c r="AOM22" s="11"/>
      <c r="AON22" s="11"/>
      <c r="AOO22" s="11"/>
      <c r="AOP22" s="11"/>
      <c r="AOQ22" s="11"/>
      <c r="AOR22" s="11"/>
      <c r="AOS22" s="11"/>
      <c r="AOT22" s="11"/>
      <c r="AOU22" s="11"/>
      <c r="AOV22" s="11"/>
      <c r="AOW22" s="11"/>
      <c r="AOX22" s="11"/>
      <c r="AOY22" s="11"/>
      <c r="AOZ22" s="11"/>
      <c r="APA22" s="11"/>
      <c r="APB22" s="11"/>
      <c r="APC22" s="11"/>
      <c r="APD22" s="11"/>
      <c r="APE22" s="11"/>
      <c r="APF22" s="11"/>
      <c r="APG22" s="11"/>
      <c r="APH22" s="11"/>
      <c r="API22" s="11"/>
      <c r="APJ22" s="11"/>
      <c r="APK22" s="11"/>
      <c r="APL22" s="11"/>
      <c r="APM22" s="11"/>
      <c r="APN22" s="11"/>
      <c r="APO22" s="11"/>
      <c r="APP22" s="11"/>
      <c r="APQ22" s="11"/>
      <c r="APR22" s="11"/>
      <c r="APS22" s="11"/>
      <c r="APT22" s="11"/>
      <c r="APU22" s="11"/>
      <c r="APV22" s="11"/>
      <c r="APW22" s="11"/>
      <c r="APX22" s="11"/>
      <c r="APY22" s="11"/>
      <c r="APZ22" s="11"/>
      <c r="AQA22" s="11"/>
      <c r="AQB22" s="11"/>
      <c r="AQC22" s="11"/>
      <c r="AQD22" s="11"/>
      <c r="AQE22" s="11"/>
      <c r="AQF22" s="11"/>
      <c r="AQG22" s="11"/>
      <c r="AQH22" s="11"/>
      <c r="AQI22" s="11"/>
      <c r="AQJ22" s="11"/>
      <c r="AQK22" s="11"/>
      <c r="AQL22" s="11"/>
      <c r="AQM22" s="11"/>
      <c r="AQN22" s="11"/>
      <c r="AQO22" s="11"/>
      <c r="AQP22" s="11"/>
      <c r="AQQ22" s="11"/>
      <c r="AQR22" s="11"/>
      <c r="AQS22" s="11"/>
      <c r="AQT22" s="11"/>
      <c r="AQU22" s="11"/>
      <c r="AQV22" s="11"/>
      <c r="AQW22" s="11"/>
      <c r="AQX22" s="11"/>
      <c r="AQY22" s="11"/>
      <c r="AQZ22" s="11"/>
      <c r="ARA22" s="11"/>
      <c r="ARB22" s="11"/>
      <c r="ARC22" s="11"/>
      <c r="ARD22" s="11"/>
      <c r="ARE22" s="11"/>
      <c r="ARF22" s="11"/>
      <c r="ARG22" s="11"/>
      <c r="ARH22" s="11"/>
      <c r="ARI22" s="11"/>
      <c r="ARJ22" s="11"/>
      <c r="ARK22" s="11"/>
      <c r="ARL22" s="11"/>
      <c r="ARM22" s="11"/>
      <c r="ARN22" s="11"/>
      <c r="ARO22" s="11"/>
      <c r="ARP22" s="11"/>
      <c r="ARQ22" s="11"/>
      <c r="ARR22" s="11"/>
      <c r="ARS22" s="11"/>
      <c r="ART22" s="11"/>
      <c r="ARU22" s="11"/>
      <c r="ARV22" s="11"/>
      <c r="ARW22" s="11"/>
      <c r="ARX22" s="11"/>
      <c r="ARY22" s="11"/>
      <c r="ARZ22" s="11"/>
      <c r="ASA22" s="11"/>
      <c r="ASB22" s="11"/>
      <c r="ASC22" s="11"/>
      <c r="ASD22" s="11"/>
      <c r="ASE22" s="11"/>
      <c r="ASF22" s="11"/>
      <c r="ASG22" s="11"/>
      <c r="ASH22" s="11"/>
      <c r="ASI22" s="11"/>
      <c r="ASJ22" s="11"/>
      <c r="ASK22" s="11"/>
      <c r="ASL22" s="11"/>
      <c r="ASM22" s="11"/>
      <c r="ASN22" s="11"/>
      <c r="ASO22" s="11"/>
      <c r="ASP22" s="11"/>
      <c r="ASQ22" s="11"/>
      <c r="ASR22" s="11"/>
      <c r="ASS22" s="11"/>
      <c r="AST22" s="11"/>
      <c r="ASU22" s="11"/>
      <c r="ASV22" s="11"/>
      <c r="ASW22" s="11"/>
      <c r="ASX22" s="11"/>
      <c r="ASY22" s="11"/>
      <c r="ASZ22" s="11"/>
      <c r="ATA22" s="11"/>
      <c r="ATB22" s="11"/>
      <c r="ATC22" s="11"/>
      <c r="ATD22" s="11"/>
      <c r="ATE22" s="11"/>
      <c r="ATF22" s="11"/>
      <c r="ATG22" s="11"/>
      <c r="ATH22" s="11"/>
      <c r="ATI22" s="11"/>
      <c r="ATJ22" s="11"/>
      <c r="ATK22" s="11"/>
      <c r="ATL22" s="11"/>
      <c r="ATM22" s="11"/>
      <c r="ATN22" s="11"/>
      <c r="ATO22" s="11"/>
      <c r="ATP22" s="11"/>
      <c r="ATQ22" s="11"/>
      <c r="ATR22" s="11"/>
      <c r="ATS22" s="11"/>
      <c r="ATT22" s="11"/>
      <c r="ATU22" s="11"/>
      <c r="ATV22" s="11"/>
      <c r="ATW22" s="11"/>
      <c r="ATX22" s="11"/>
      <c r="ATY22" s="11"/>
      <c r="ATZ22" s="11"/>
      <c r="AUA22" s="11"/>
      <c r="AUB22" s="11"/>
      <c r="AUC22" s="11"/>
      <c r="AUD22" s="11"/>
      <c r="AUE22" s="11"/>
      <c r="AUF22" s="11"/>
      <c r="AUG22" s="11"/>
      <c r="AUH22" s="11"/>
      <c r="AUI22" s="11"/>
      <c r="AUJ22" s="11"/>
      <c r="AUK22" s="11"/>
      <c r="AUL22" s="11"/>
      <c r="AUM22" s="11"/>
      <c r="AUN22" s="11"/>
      <c r="AUO22" s="11"/>
      <c r="AUP22" s="11"/>
      <c r="AUQ22" s="11"/>
      <c r="AUR22" s="11"/>
      <c r="AUS22" s="11"/>
      <c r="AUT22" s="11"/>
      <c r="AUU22" s="11"/>
      <c r="AUV22" s="11"/>
      <c r="AUW22" s="11"/>
      <c r="AUX22" s="11"/>
      <c r="AUY22" s="11"/>
      <c r="AUZ22" s="11"/>
      <c r="AVA22" s="11"/>
      <c r="AVB22" s="11"/>
      <c r="AVC22" s="11"/>
      <c r="AVD22" s="11"/>
      <c r="AVE22" s="11"/>
      <c r="AVF22" s="11"/>
      <c r="AVG22" s="11"/>
      <c r="AVH22" s="11"/>
      <c r="AVI22" s="11"/>
      <c r="AVJ22" s="11"/>
      <c r="AVK22" s="11"/>
      <c r="AVL22" s="11"/>
      <c r="AVM22" s="11"/>
      <c r="AVN22" s="11"/>
      <c r="AVO22" s="11"/>
      <c r="AVP22" s="11"/>
      <c r="AVQ22" s="11"/>
      <c r="AVR22" s="11"/>
      <c r="AVS22" s="11"/>
      <c r="AVT22" s="11"/>
      <c r="AVU22" s="11"/>
      <c r="AVV22" s="11"/>
      <c r="AVW22" s="11"/>
      <c r="AVX22" s="11"/>
      <c r="AVY22" s="11"/>
      <c r="AVZ22" s="11"/>
      <c r="AWA22" s="11"/>
      <c r="AWB22" s="11"/>
      <c r="AWC22" s="11"/>
      <c r="AWD22" s="11"/>
      <c r="AWE22" s="11"/>
      <c r="AWF22" s="11"/>
      <c r="AWG22" s="11"/>
      <c r="AWH22" s="11"/>
      <c r="AWI22" s="11"/>
      <c r="AWJ22" s="11"/>
      <c r="AWK22" s="11"/>
      <c r="AWL22" s="11"/>
      <c r="AWM22" s="11"/>
      <c r="AWN22" s="11"/>
      <c r="AWO22" s="11"/>
      <c r="AWP22" s="11"/>
      <c r="AWQ22" s="11"/>
      <c r="AWR22" s="11"/>
      <c r="AWS22" s="11"/>
      <c r="AWT22" s="11"/>
      <c r="AWU22" s="11"/>
      <c r="AWV22" s="11"/>
      <c r="AWW22" s="11"/>
      <c r="AWX22" s="11"/>
      <c r="AWY22" s="11"/>
      <c r="AWZ22" s="11"/>
      <c r="AXA22" s="11"/>
      <c r="AXB22" s="11"/>
      <c r="AXC22" s="11"/>
      <c r="AXD22" s="11"/>
      <c r="AXE22" s="11"/>
      <c r="AXF22" s="11"/>
      <c r="AXG22" s="11"/>
      <c r="AXH22" s="11"/>
      <c r="AXI22" s="11"/>
      <c r="AXJ22" s="11"/>
      <c r="AXK22" s="11"/>
      <c r="AXL22" s="11"/>
      <c r="AXM22" s="11"/>
      <c r="AXN22" s="11"/>
      <c r="AXO22" s="11"/>
      <c r="AXP22" s="11"/>
      <c r="AXQ22" s="11"/>
      <c r="AXR22" s="11"/>
      <c r="AXS22" s="11"/>
      <c r="AXT22" s="11"/>
      <c r="AXU22" s="11"/>
      <c r="AXV22" s="11"/>
      <c r="AXW22" s="11"/>
      <c r="AXX22" s="11"/>
      <c r="AXY22" s="11"/>
      <c r="AXZ22" s="11"/>
      <c r="AYA22" s="11"/>
      <c r="AYB22" s="11"/>
      <c r="AYC22" s="11"/>
      <c r="AYD22" s="11"/>
      <c r="AYE22" s="11"/>
      <c r="AYF22" s="11"/>
      <c r="AYG22" s="11"/>
      <c r="AYH22" s="11"/>
      <c r="AYI22" s="11"/>
      <c r="AYJ22" s="11"/>
      <c r="AYK22" s="11"/>
      <c r="AYL22" s="11"/>
      <c r="AYM22" s="11"/>
      <c r="AYN22" s="11"/>
      <c r="AYO22" s="11"/>
      <c r="AYP22" s="11"/>
      <c r="AYQ22" s="11"/>
      <c r="AYR22" s="11"/>
      <c r="AYS22" s="11"/>
      <c r="AYT22" s="11"/>
      <c r="AYU22" s="11"/>
      <c r="AYV22" s="11"/>
      <c r="AYW22" s="11"/>
      <c r="AYX22" s="11"/>
      <c r="AYY22" s="11"/>
      <c r="AYZ22" s="11"/>
      <c r="AZA22" s="11"/>
      <c r="AZB22" s="11"/>
      <c r="AZC22" s="11"/>
      <c r="AZD22" s="11"/>
      <c r="AZE22" s="11"/>
      <c r="AZF22" s="11"/>
      <c r="AZG22" s="11"/>
      <c r="AZH22" s="11"/>
      <c r="AZI22" s="11"/>
      <c r="AZJ22" s="11"/>
      <c r="AZK22" s="11"/>
      <c r="AZL22" s="11"/>
      <c r="AZM22" s="11"/>
      <c r="AZN22" s="11"/>
      <c r="AZO22" s="11"/>
      <c r="AZP22" s="11"/>
      <c r="AZQ22" s="11"/>
      <c r="AZR22" s="11"/>
      <c r="AZS22" s="11"/>
      <c r="AZT22" s="11"/>
      <c r="AZU22" s="11"/>
      <c r="AZV22" s="11"/>
      <c r="AZW22" s="11"/>
      <c r="AZX22" s="11"/>
      <c r="AZY22" s="11"/>
      <c r="AZZ22" s="11"/>
      <c r="BAA22" s="11"/>
      <c r="BAB22" s="11"/>
      <c r="BAC22" s="11"/>
      <c r="BAD22" s="11"/>
      <c r="BAE22" s="11"/>
      <c r="BAF22" s="11"/>
      <c r="BAG22" s="11"/>
      <c r="BAH22" s="11"/>
      <c r="BAI22" s="11"/>
      <c r="BAJ22" s="11"/>
      <c r="BAK22" s="11"/>
      <c r="BAL22" s="11"/>
      <c r="BAM22" s="11"/>
      <c r="BAN22" s="11"/>
      <c r="BAO22" s="11"/>
      <c r="BAP22" s="11"/>
      <c r="BAQ22" s="11"/>
      <c r="BAR22" s="11"/>
      <c r="BAS22" s="11"/>
      <c r="BAT22" s="11"/>
      <c r="BAU22" s="11"/>
      <c r="BAV22" s="11"/>
      <c r="BAW22" s="11"/>
      <c r="BAX22" s="11"/>
      <c r="BAY22" s="11"/>
      <c r="BAZ22" s="11"/>
      <c r="BBA22" s="11"/>
      <c r="BBB22" s="11"/>
      <c r="BBC22" s="11"/>
      <c r="BBD22" s="11"/>
      <c r="BBE22" s="11"/>
      <c r="BBF22" s="11"/>
      <c r="BBG22" s="11"/>
      <c r="BBH22" s="11"/>
      <c r="BBI22" s="11"/>
      <c r="BBJ22" s="11"/>
      <c r="BBK22" s="11"/>
      <c r="BBL22" s="11"/>
      <c r="BBM22" s="11"/>
      <c r="BBN22" s="11"/>
      <c r="BBO22" s="11"/>
      <c r="BBP22" s="11"/>
      <c r="BBQ22" s="11"/>
      <c r="BBR22" s="11"/>
      <c r="BBS22" s="11"/>
      <c r="BBT22" s="11"/>
      <c r="BBU22" s="11"/>
      <c r="BBV22" s="11"/>
      <c r="BBW22" s="11"/>
      <c r="BBX22" s="11"/>
      <c r="BBY22" s="11"/>
      <c r="BBZ22" s="11"/>
      <c r="BCA22" s="11"/>
      <c r="BCB22" s="11"/>
      <c r="BCC22" s="11"/>
      <c r="BCD22" s="11"/>
      <c r="BCE22" s="11"/>
      <c r="BCF22" s="11"/>
      <c r="BCG22" s="11"/>
      <c r="BCH22" s="11"/>
      <c r="BCI22" s="11"/>
      <c r="BCJ22" s="11"/>
      <c r="BCK22" s="11"/>
      <c r="BCL22" s="11"/>
      <c r="BCM22" s="11"/>
      <c r="BCN22" s="11"/>
      <c r="BCO22" s="11"/>
      <c r="BCP22" s="11"/>
      <c r="BCQ22" s="11"/>
      <c r="BCR22" s="11"/>
      <c r="BCS22" s="11"/>
      <c r="BCT22" s="11"/>
      <c r="BCU22" s="11"/>
      <c r="BCV22" s="11"/>
      <c r="BCW22" s="11"/>
      <c r="BCX22" s="11"/>
      <c r="BCY22" s="11"/>
      <c r="BCZ22" s="11"/>
      <c r="BDA22" s="11"/>
      <c r="BDB22" s="11"/>
      <c r="BDC22" s="11"/>
      <c r="BDD22" s="11"/>
      <c r="BDE22" s="11"/>
      <c r="BDF22" s="11"/>
      <c r="BDG22" s="11"/>
      <c r="BDH22" s="11"/>
      <c r="BDI22" s="11"/>
      <c r="BDJ22" s="11"/>
      <c r="BDK22" s="11"/>
      <c r="BDL22" s="11"/>
      <c r="BDM22" s="11"/>
      <c r="BDN22" s="11"/>
      <c r="BDO22" s="11"/>
      <c r="BDP22" s="11"/>
      <c r="BDQ22" s="11"/>
      <c r="BDR22" s="11"/>
      <c r="BDS22" s="11"/>
      <c r="BDT22" s="11"/>
      <c r="BDU22" s="11"/>
      <c r="BDV22" s="11"/>
      <c r="BDW22" s="11"/>
      <c r="BDX22" s="11"/>
      <c r="BDY22" s="11"/>
      <c r="BDZ22" s="11"/>
      <c r="BEA22" s="11"/>
      <c r="BEB22" s="11"/>
      <c r="BEC22" s="11"/>
      <c r="BED22" s="11"/>
      <c r="BEE22" s="11"/>
      <c r="BEF22" s="11"/>
      <c r="BEG22" s="11"/>
      <c r="BEH22" s="11"/>
      <c r="BEI22" s="11"/>
      <c r="BEJ22" s="11"/>
      <c r="BEK22" s="11"/>
      <c r="BEL22" s="11"/>
      <c r="BEM22" s="11"/>
      <c r="BEN22" s="11"/>
      <c r="BEO22" s="11"/>
      <c r="BEP22" s="11"/>
      <c r="BEQ22" s="11"/>
      <c r="BER22" s="11"/>
      <c r="BES22" s="11"/>
      <c r="BET22" s="11"/>
      <c r="BEU22" s="11"/>
      <c r="BEV22" s="11"/>
      <c r="BEW22" s="11"/>
      <c r="BEX22" s="11"/>
      <c r="BEY22" s="11"/>
      <c r="BEZ22" s="11"/>
      <c r="BFA22" s="11"/>
      <c r="BFB22" s="11"/>
      <c r="BFC22" s="11"/>
      <c r="BFD22" s="11"/>
      <c r="BFE22" s="11"/>
      <c r="BFF22" s="11"/>
      <c r="BFG22" s="11"/>
      <c r="BFH22" s="11"/>
      <c r="BFI22" s="11"/>
      <c r="BFJ22" s="11"/>
      <c r="BFK22" s="11"/>
      <c r="BFL22" s="11"/>
      <c r="BFM22" s="11"/>
      <c r="BFN22" s="11"/>
      <c r="BFO22" s="11"/>
      <c r="BFP22" s="11"/>
      <c r="BFQ22" s="11"/>
      <c r="BFR22" s="11"/>
      <c r="BFS22" s="11"/>
      <c r="BFT22" s="11"/>
      <c r="BFU22" s="11"/>
      <c r="BFV22" s="11"/>
      <c r="BFW22" s="11"/>
      <c r="BFX22" s="11"/>
      <c r="BFY22" s="11"/>
      <c r="BFZ22" s="11"/>
      <c r="BGA22" s="11"/>
      <c r="BGB22" s="11"/>
      <c r="BGC22" s="11"/>
      <c r="BGD22" s="11"/>
      <c r="BGE22" s="11"/>
      <c r="BGF22" s="11"/>
      <c r="BGG22" s="11"/>
      <c r="BGH22" s="11"/>
      <c r="BGI22" s="11"/>
      <c r="BGJ22" s="11"/>
      <c r="BGK22" s="11"/>
      <c r="BGL22" s="11"/>
      <c r="BGM22" s="11"/>
      <c r="BGN22" s="11"/>
      <c r="BGO22" s="11"/>
      <c r="BGP22" s="11"/>
      <c r="BGQ22" s="11"/>
      <c r="BGR22" s="11"/>
      <c r="BGS22" s="11"/>
      <c r="BGT22" s="11"/>
      <c r="BGU22" s="11"/>
      <c r="BGV22" s="11"/>
      <c r="BGW22" s="11"/>
      <c r="BGX22" s="11"/>
      <c r="BGY22" s="11"/>
      <c r="BGZ22" s="11"/>
      <c r="BHA22" s="11"/>
      <c r="BHB22" s="11"/>
      <c r="BHC22" s="11"/>
      <c r="BHD22" s="11"/>
      <c r="BHE22" s="11"/>
      <c r="BHF22" s="11"/>
      <c r="BHG22" s="11"/>
      <c r="BHH22" s="11"/>
      <c r="BHI22" s="11"/>
      <c r="BHJ22" s="11"/>
      <c r="BHK22" s="11"/>
      <c r="BHL22" s="11"/>
      <c r="BHM22" s="11"/>
      <c r="BHN22" s="11"/>
      <c r="BHO22" s="11"/>
      <c r="BHP22" s="11"/>
      <c r="BHQ22" s="11"/>
      <c r="BHR22" s="11"/>
      <c r="BHS22" s="11"/>
      <c r="BHT22" s="11"/>
      <c r="BHU22" s="11"/>
      <c r="BHV22" s="11"/>
      <c r="BHW22" s="11"/>
      <c r="BHX22" s="11"/>
      <c r="BHY22" s="11"/>
      <c r="BHZ22" s="11"/>
      <c r="BIA22" s="11"/>
      <c r="BIB22" s="11"/>
      <c r="BIC22" s="11"/>
      <c r="BID22" s="11"/>
      <c r="BIE22" s="11"/>
      <c r="BIF22" s="11"/>
      <c r="BIG22" s="11"/>
      <c r="BIH22" s="11"/>
      <c r="BII22" s="11"/>
      <c r="BIJ22" s="11"/>
      <c r="BIK22" s="11"/>
      <c r="BIL22" s="11"/>
      <c r="BIM22" s="11"/>
      <c r="BIN22" s="11"/>
      <c r="BIO22" s="11"/>
      <c r="BIP22" s="11"/>
      <c r="BIQ22" s="11"/>
      <c r="BIR22" s="11"/>
      <c r="BIS22" s="11"/>
      <c r="BIT22" s="11"/>
      <c r="BIU22" s="11"/>
      <c r="BIV22" s="11"/>
      <c r="BIW22" s="11"/>
      <c r="BIX22" s="11"/>
      <c r="BIY22" s="11"/>
      <c r="BIZ22" s="11"/>
      <c r="BJA22" s="11"/>
      <c r="BJB22" s="11"/>
      <c r="BJC22" s="11"/>
      <c r="BJD22" s="11"/>
      <c r="BJE22" s="11"/>
      <c r="BJF22" s="11"/>
      <c r="BJG22" s="11"/>
      <c r="BJH22" s="11"/>
      <c r="BJI22" s="11"/>
      <c r="BJJ22" s="11"/>
      <c r="BJK22" s="11"/>
      <c r="BJL22" s="11"/>
      <c r="BJM22" s="11"/>
      <c r="BJN22" s="11"/>
      <c r="BJO22" s="11"/>
      <c r="BJP22" s="11"/>
      <c r="BJQ22" s="11"/>
      <c r="BJR22" s="11"/>
      <c r="BJS22" s="11"/>
      <c r="BJT22" s="11"/>
      <c r="BJU22" s="11"/>
      <c r="BJV22" s="11"/>
      <c r="BJW22" s="11"/>
      <c r="BJX22" s="11"/>
      <c r="BJY22" s="11"/>
      <c r="BJZ22" s="11"/>
      <c r="BKA22" s="11"/>
      <c r="BKB22" s="11"/>
      <c r="BKC22" s="11"/>
      <c r="BKD22" s="11"/>
      <c r="BKE22" s="11"/>
      <c r="BKF22" s="11"/>
      <c r="BKG22" s="11"/>
      <c r="BKH22" s="11"/>
      <c r="BKI22" s="11"/>
      <c r="BKJ22" s="11"/>
      <c r="BKK22" s="11"/>
      <c r="BKL22" s="11"/>
      <c r="BKM22" s="11"/>
      <c r="BKN22" s="11"/>
      <c r="BKO22" s="11"/>
      <c r="BKP22" s="11"/>
      <c r="BKQ22" s="11"/>
      <c r="BKR22" s="11"/>
      <c r="BKS22" s="11"/>
      <c r="BKT22" s="11"/>
      <c r="BKU22" s="11"/>
      <c r="BKV22" s="11"/>
      <c r="BKW22" s="11"/>
      <c r="BKX22" s="11"/>
      <c r="BKY22" s="11"/>
      <c r="BKZ22" s="11"/>
      <c r="BLA22" s="11"/>
      <c r="BLB22" s="11"/>
      <c r="BLC22" s="11"/>
      <c r="BLD22" s="11"/>
      <c r="BLE22" s="11"/>
      <c r="BLF22" s="11"/>
      <c r="BLG22" s="11"/>
      <c r="BLH22" s="11"/>
      <c r="BLI22" s="11"/>
      <c r="BLJ22" s="11"/>
      <c r="BLK22" s="11"/>
      <c r="BLL22" s="11"/>
      <c r="BLM22" s="11"/>
      <c r="BLN22" s="11"/>
      <c r="BLO22" s="11"/>
      <c r="BLP22" s="11"/>
      <c r="BLQ22" s="11"/>
      <c r="BLR22" s="11"/>
      <c r="BLS22" s="11"/>
      <c r="BLT22" s="11"/>
      <c r="BLU22" s="11"/>
      <c r="BLV22" s="11"/>
      <c r="BLW22" s="11"/>
      <c r="BLX22" s="11"/>
      <c r="BLY22" s="11"/>
      <c r="BLZ22" s="11"/>
      <c r="BMA22" s="11"/>
      <c r="BMB22" s="11"/>
      <c r="BMC22" s="11"/>
      <c r="BMD22" s="11"/>
      <c r="BME22" s="11"/>
      <c r="BMF22" s="11"/>
      <c r="BMG22" s="11"/>
      <c r="BMH22" s="11"/>
      <c r="BMI22" s="11"/>
      <c r="BMJ22" s="11"/>
      <c r="BMK22" s="11"/>
      <c r="BML22" s="11"/>
      <c r="BMM22" s="11"/>
      <c r="BMN22" s="11"/>
      <c r="BMO22" s="11"/>
      <c r="BMP22" s="11"/>
      <c r="BMQ22" s="11"/>
      <c r="BMR22" s="11"/>
      <c r="BMS22" s="11"/>
      <c r="BMT22" s="11"/>
      <c r="BMU22" s="11"/>
      <c r="BMV22" s="11"/>
      <c r="BMW22" s="11"/>
      <c r="BMX22" s="11"/>
      <c r="BMY22" s="11"/>
      <c r="BMZ22" s="11"/>
      <c r="BNA22" s="11"/>
      <c r="BNB22" s="11"/>
      <c r="BNC22" s="11"/>
      <c r="BND22" s="11"/>
      <c r="BNE22" s="11"/>
      <c r="BNF22" s="11"/>
      <c r="BNG22" s="11"/>
      <c r="BNH22" s="11"/>
      <c r="BNI22" s="11"/>
      <c r="BNJ22" s="11"/>
      <c r="BNK22" s="11"/>
      <c r="BNL22" s="11"/>
      <c r="BNM22" s="11"/>
      <c r="BNN22" s="11"/>
      <c r="BNO22" s="11"/>
      <c r="BNP22" s="11"/>
      <c r="BNQ22" s="11"/>
      <c r="BNR22" s="11"/>
      <c r="BNS22" s="11"/>
      <c r="BNT22" s="11"/>
      <c r="BNU22" s="11"/>
      <c r="BNV22" s="11"/>
      <c r="BNW22" s="11"/>
      <c r="BNX22" s="11"/>
      <c r="BNY22" s="11"/>
      <c r="BNZ22" s="11"/>
      <c r="BOA22" s="11"/>
      <c r="BOB22" s="11"/>
      <c r="BOC22" s="11"/>
      <c r="BOD22" s="11"/>
      <c r="BOE22" s="11"/>
      <c r="BOF22" s="11"/>
      <c r="BOG22" s="11"/>
      <c r="BOH22" s="11"/>
      <c r="BOI22" s="11"/>
      <c r="BOJ22" s="11"/>
      <c r="BOK22" s="11"/>
      <c r="BOL22" s="11"/>
      <c r="BOM22" s="11"/>
      <c r="BON22" s="11"/>
      <c r="BOO22" s="11"/>
      <c r="BOP22" s="11"/>
      <c r="BOQ22" s="11"/>
      <c r="BOR22" s="11"/>
      <c r="BOS22" s="11"/>
      <c r="BOT22" s="11"/>
      <c r="BOU22" s="11"/>
      <c r="BOV22" s="11"/>
      <c r="BOW22" s="11"/>
      <c r="BOX22" s="11"/>
      <c r="BOY22" s="11"/>
      <c r="BOZ22" s="11"/>
      <c r="BPA22" s="11"/>
      <c r="BPB22" s="11"/>
      <c r="BPC22" s="11"/>
      <c r="BPD22" s="11"/>
      <c r="BPE22" s="11"/>
      <c r="BPF22" s="11"/>
      <c r="BPG22" s="11"/>
      <c r="BPH22" s="11"/>
      <c r="BPI22" s="11"/>
      <c r="BPJ22" s="11"/>
      <c r="BPK22" s="11"/>
      <c r="BPL22" s="11"/>
      <c r="BPM22" s="11"/>
      <c r="BPN22" s="11"/>
      <c r="BPO22" s="11"/>
      <c r="BPP22" s="11"/>
      <c r="BPQ22" s="11"/>
      <c r="BPR22" s="11"/>
      <c r="BPS22" s="11"/>
      <c r="BPT22" s="11"/>
      <c r="BPU22" s="11"/>
      <c r="BPV22" s="11"/>
      <c r="BPW22" s="11"/>
      <c r="BPX22" s="11"/>
      <c r="BPY22" s="11"/>
      <c r="BPZ22" s="11"/>
      <c r="BQA22" s="11"/>
      <c r="BQB22" s="11"/>
      <c r="BQC22" s="11"/>
      <c r="BQD22" s="11"/>
      <c r="BQE22" s="11"/>
      <c r="BQF22" s="11"/>
      <c r="BQG22" s="11"/>
      <c r="BQH22" s="11"/>
      <c r="BQI22" s="11"/>
      <c r="BQJ22" s="11"/>
      <c r="BQK22" s="11"/>
      <c r="BQL22" s="11"/>
      <c r="BQM22" s="11"/>
      <c r="BQN22" s="11"/>
      <c r="BQO22" s="11"/>
      <c r="BQP22" s="11"/>
      <c r="BQQ22" s="11"/>
      <c r="BQR22" s="11"/>
      <c r="BQS22" s="11"/>
      <c r="BQT22" s="11"/>
      <c r="BQU22" s="11"/>
      <c r="BQV22" s="11"/>
      <c r="BQW22" s="11"/>
      <c r="BQX22" s="11"/>
      <c r="BQY22" s="11"/>
      <c r="BQZ22" s="11"/>
      <c r="BRA22" s="11"/>
      <c r="BRB22" s="11"/>
      <c r="BRC22" s="11"/>
      <c r="BRD22" s="11"/>
      <c r="BRE22" s="11"/>
      <c r="BRF22" s="11"/>
      <c r="BRG22" s="11"/>
      <c r="BRH22" s="11"/>
      <c r="BRI22" s="11"/>
      <c r="BRJ22" s="11"/>
      <c r="BRK22" s="11"/>
      <c r="BRL22" s="11"/>
      <c r="BRM22" s="11"/>
      <c r="BRN22" s="11"/>
      <c r="BRO22" s="11"/>
      <c r="BRP22" s="11"/>
      <c r="BRQ22" s="11"/>
      <c r="BRR22" s="11"/>
      <c r="BRS22" s="11"/>
      <c r="BRT22" s="11"/>
      <c r="BRU22" s="11"/>
      <c r="BRV22" s="11"/>
      <c r="BRW22" s="11"/>
      <c r="BRX22" s="11"/>
      <c r="BRY22" s="11"/>
      <c r="BRZ22" s="11"/>
      <c r="BSA22" s="11"/>
      <c r="BSB22" s="11"/>
      <c r="BSC22" s="11"/>
      <c r="BSD22" s="11"/>
      <c r="BSE22" s="11"/>
      <c r="BSF22" s="11"/>
      <c r="BSG22" s="11"/>
      <c r="BSH22" s="11"/>
      <c r="BSI22" s="11"/>
      <c r="BSJ22" s="11"/>
      <c r="BSK22" s="11"/>
      <c r="BSL22" s="11"/>
      <c r="BSM22" s="11"/>
      <c r="BSN22" s="11"/>
      <c r="BSO22" s="11"/>
      <c r="BSP22" s="11"/>
      <c r="BSQ22" s="11"/>
      <c r="BSR22" s="11"/>
      <c r="BSS22" s="11"/>
      <c r="BST22" s="11"/>
      <c r="BSU22" s="11"/>
      <c r="BSV22" s="11"/>
      <c r="BSW22" s="11"/>
      <c r="BSX22" s="11"/>
      <c r="BSY22" s="11"/>
      <c r="BSZ22" s="11"/>
      <c r="BTA22" s="11"/>
      <c r="BTB22" s="11"/>
      <c r="BTC22" s="11"/>
      <c r="BTD22" s="11"/>
      <c r="BTE22" s="11"/>
      <c r="BTF22" s="11"/>
      <c r="BTG22" s="11"/>
      <c r="BTH22" s="11"/>
      <c r="BTI22" s="11"/>
      <c r="BTJ22" s="11"/>
      <c r="BTK22" s="11"/>
      <c r="BTL22" s="11"/>
      <c r="BTM22" s="11"/>
      <c r="BTN22" s="11"/>
      <c r="BTO22" s="11"/>
      <c r="BTP22" s="11"/>
      <c r="BTQ22" s="11"/>
      <c r="BTR22" s="11"/>
      <c r="BTS22" s="11"/>
      <c r="BTT22" s="11"/>
      <c r="BTU22" s="11"/>
      <c r="BTV22" s="11"/>
      <c r="BTW22" s="11"/>
      <c r="BTX22" s="11"/>
      <c r="BTY22" s="11"/>
      <c r="BTZ22" s="11"/>
      <c r="BUA22" s="11"/>
      <c r="BUB22" s="11"/>
      <c r="BUC22" s="11"/>
      <c r="BUD22" s="11"/>
      <c r="BUE22" s="11"/>
      <c r="BUF22" s="11"/>
      <c r="BUG22" s="11"/>
      <c r="BUH22" s="11"/>
      <c r="BUI22" s="11"/>
      <c r="BUJ22" s="11"/>
      <c r="BUK22" s="11"/>
      <c r="BUL22" s="11"/>
      <c r="BUM22" s="11"/>
      <c r="BUN22" s="11"/>
      <c r="BUO22" s="11"/>
      <c r="BUP22" s="11"/>
      <c r="BUQ22" s="11"/>
      <c r="BUR22" s="11"/>
      <c r="BUS22" s="11"/>
      <c r="BUT22" s="11"/>
      <c r="BUU22" s="11"/>
      <c r="BUV22" s="11"/>
      <c r="BUW22" s="11"/>
      <c r="BUX22" s="11"/>
      <c r="BUY22" s="11"/>
      <c r="BUZ22" s="11"/>
      <c r="BVA22" s="11"/>
      <c r="BVB22" s="11"/>
      <c r="BVC22" s="11"/>
      <c r="BVD22" s="11"/>
      <c r="BVE22" s="11"/>
      <c r="BVF22" s="11"/>
      <c r="BVG22" s="11"/>
      <c r="BVH22" s="11"/>
      <c r="BVI22" s="11"/>
      <c r="BVJ22" s="11"/>
      <c r="BVK22" s="11"/>
      <c r="BVL22" s="11"/>
      <c r="BVM22" s="11"/>
      <c r="BVN22" s="11"/>
      <c r="BVO22" s="11"/>
      <c r="BVP22" s="11"/>
      <c r="BVQ22" s="11"/>
      <c r="BVR22" s="11"/>
      <c r="BVS22" s="11"/>
      <c r="BVT22" s="11"/>
      <c r="BVU22" s="11"/>
      <c r="BVV22" s="11"/>
      <c r="BVW22" s="11"/>
      <c r="BVX22" s="11"/>
      <c r="BVY22" s="11"/>
      <c r="BVZ22" s="11"/>
      <c r="BWA22" s="11"/>
      <c r="BWB22" s="11"/>
      <c r="BWC22" s="11"/>
      <c r="BWD22" s="11"/>
      <c r="BWE22" s="11"/>
      <c r="BWF22" s="11"/>
      <c r="BWG22" s="11"/>
      <c r="BWH22" s="11"/>
      <c r="BWI22" s="11"/>
      <c r="BWJ22" s="11"/>
      <c r="BWK22" s="11"/>
      <c r="BWL22" s="11"/>
      <c r="BWM22" s="11"/>
      <c r="BWN22" s="11"/>
      <c r="BWO22" s="11"/>
      <c r="BWP22" s="11"/>
      <c r="BWQ22" s="11"/>
      <c r="BWR22" s="11"/>
      <c r="BWS22" s="11"/>
      <c r="BWT22" s="11"/>
      <c r="BWU22" s="11"/>
      <c r="BWV22" s="11"/>
      <c r="BWW22" s="11"/>
      <c r="BWX22" s="11"/>
      <c r="BWY22" s="11"/>
      <c r="BWZ22" s="11"/>
      <c r="BXA22" s="11"/>
      <c r="BXB22" s="11"/>
      <c r="BXC22" s="11"/>
      <c r="BXD22" s="11"/>
      <c r="BXE22" s="11"/>
      <c r="BXF22" s="11"/>
      <c r="BXG22" s="11"/>
      <c r="BXH22" s="11"/>
      <c r="BXI22" s="11"/>
      <c r="BXJ22" s="11"/>
      <c r="BXK22" s="11"/>
      <c r="BXL22" s="11"/>
      <c r="BXM22" s="11"/>
      <c r="BXN22" s="11"/>
      <c r="BXO22" s="11"/>
      <c r="BXP22" s="11"/>
      <c r="BXQ22" s="11"/>
      <c r="BXR22" s="11"/>
      <c r="BXS22" s="11"/>
      <c r="BXT22" s="11"/>
      <c r="BXU22" s="11"/>
      <c r="BXV22" s="11"/>
      <c r="BXW22" s="11"/>
      <c r="BXX22" s="11"/>
      <c r="BXY22" s="11"/>
      <c r="BXZ22" s="11"/>
      <c r="BYA22" s="11"/>
      <c r="BYB22" s="11"/>
      <c r="BYC22" s="11"/>
      <c r="BYD22" s="11"/>
      <c r="BYE22" s="11"/>
      <c r="BYF22" s="11"/>
      <c r="BYG22" s="11"/>
      <c r="BYH22" s="11"/>
      <c r="BYI22" s="11"/>
      <c r="BYJ22" s="11"/>
      <c r="BYK22" s="11"/>
      <c r="BYL22" s="11"/>
      <c r="BYM22" s="11"/>
      <c r="BYN22" s="11"/>
      <c r="BYO22" s="11"/>
      <c r="BYP22" s="11"/>
      <c r="BYQ22" s="11"/>
      <c r="BYR22" s="11"/>
      <c r="BYS22" s="11"/>
      <c r="BYT22" s="11"/>
      <c r="BYU22" s="11"/>
      <c r="BYV22" s="11"/>
      <c r="BYW22" s="11"/>
      <c r="BYX22" s="11"/>
      <c r="BYY22" s="11"/>
      <c r="BYZ22" s="11"/>
      <c r="BZA22" s="11"/>
      <c r="BZB22" s="11"/>
      <c r="BZC22" s="11"/>
      <c r="BZD22" s="11"/>
      <c r="BZE22" s="11"/>
      <c r="BZF22" s="11"/>
      <c r="BZG22" s="11"/>
      <c r="BZH22" s="11"/>
      <c r="BZI22" s="11"/>
      <c r="BZJ22" s="11"/>
      <c r="BZK22" s="11"/>
      <c r="BZL22" s="11"/>
      <c r="BZM22" s="11"/>
      <c r="BZN22" s="11"/>
      <c r="BZO22" s="11"/>
      <c r="BZP22" s="11"/>
      <c r="BZQ22" s="11"/>
      <c r="BZR22" s="11"/>
      <c r="BZS22" s="11"/>
      <c r="BZT22" s="11"/>
      <c r="BZU22" s="11"/>
      <c r="BZV22" s="11"/>
      <c r="BZW22" s="11"/>
      <c r="BZX22" s="11"/>
      <c r="BZY22" s="11"/>
      <c r="BZZ22" s="11"/>
      <c r="CAA22" s="11"/>
      <c r="CAB22" s="11"/>
      <c r="CAC22" s="11"/>
      <c r="CAD22" s="11"/>
      <c r="CAE22" s="11"/>
      <c r="CAF22" s="11"/>
      <c r="CAG22" s="11"/>
      <c r="CAH22" s="11"/>
      <c r="CAI22" s="11"/>
      <c r="CAJ22" s="11"/>
      <c r="CAK22" s="11"/>
      <c r="CAL22" s="11"/>
      <c r="CAM22" s="11"/>
      <c r="CAN22" s="11"/>
      <c r="CAO22" s="11"/>
      <c r="CAP22" s="11"/>
      <c r="CAQ22" s="11"/>
      <c r="CAR22" s="11"/>
      <c r="CAS22" s="11"/>
      <c r="CAT22" s="11"/>
      <c r="CAU22" s="11"/>
      <c r="CAV22" s="11"/>
      <c r="CAW22" s="11"/>
      <c r="CAX22" s="11"/>
      <c r="CAY22" s="11"/>
      <c r="CAZ22" s="11"/>
      <c r="CBA22" s="11"/>
      <c r="CBB22" s="11"/>
      <c r="CBC22" s="11"/>
      <c r="CBD22" s="11"/>
      <c r="CBE22" s="11"/>
      <c r="CBF22" s="11"/>
      <c r="CBG22" s="11"/>
      <c r="CBH22" s="11"/>
      <c r="CBI22" s="11"/>
      <c r="CBJ22" s="11"/>
      <c r="CBK22" s="11"/>
      <c r="CBL22" s="11"/>
      <c r="CBM22" s="11"/>
      <c r="CBN22" s="11"/>
      <c r="CBO22" s="11"/>
      <c r="CBP22" s="11"/>
      <c r="CBQ22" s="11"/>
      <c r="CBR22" s="11"/>
      <c r="CBS22" s="11"/>
      <c r="CBT22" s="11"/>
      <c r="CBU22" s="11"/>
      <c r="CBV22" s="11"/>
      <c r="CBW22" s="11"/>
      <c r="CBX22" s="11"/>
      <c r="CBY22" s="11"/>
      <c r="CBZ22" s="11"/>
      <c r="CCA22" s="11"/>
      <c r="CCB22" s="11"/>
      <c r="CCC22" s="11"/>
      <c r="CCD22" s="11"/>
      <c r="CCE22" s="11"/>
      <c r="CCF22" s="11"/>
      <c r="CCG22" s="11"/>
      <c r="CCH22" s="11"/>
      <c r="CCI22" s="11"/>
      <c r="CCJ22" s="11"/>
      <c r="CCK22" s="11"/>
      <c r="CCL22" s="11"/>
      <c r="CCM22" s="11"/>
      <c r="CCN22" s="11"/>
      <c r="CCO22" s="11"/>
      <c r="CCP22" s="11"/>
      <c r="CCQ22" s="11"/>
      <c r="CCR22" s="11"/>
      <c r="CCS22" s="11"/>
      <c r="CCT22" s="11"/>
      <c r="CCU22" s="11"/>
      <c r="CCV22" s="11"/>
      <c r="CCW22" s="11"/>
      <c r="CCX22" s="11"/>
      <c r="CCY22" s="11"/>
      <c r="CCZ22" s="11"/>
      <c r="CDA22" s="11"/>
      <c r="CDB22" s="11"/>
      <c r="CDC22" s="11"/>
      <c r="CDD22" s="11"/>
      <c r="CDE22" s="11"/>
      <c r="CDF22" s="11"/>
      <c r="CDG22" s="11"/>
      <c r="CDH22" s="11"/>
      <c r="CDI22" s="11"/>
      <c r="CDJ22" s="11"/>
      <c r="CDK22" s="11"/>
      <c r="CDL22" s="11"/>
      <c r="CDM22" s="11"/>
      <c r="CDN22" s="11"/>
      <c r="CDO22" s="11"/>
      <c r="CDP22" s="11"/>
      <c r="CDQ22" s="11"/>
      <c r="CDR22" s="11"/>
      <c r="CDS22" s="11"/>
      <c r="CDT22" s="11"/>
      <c r="CDU22" s="11"/>
      <c r="CDV22" s="11"/>
      <c r="CDW22" s="11"/>
      <c r="CDX22" s="11"/>
      <c r="CDY22" s="11"/>
      <c r="CDZ22" s="11"/>
      <c r="CEA22" s="11"/>
      <c r="CEB22" s="11"/>
      <c r="CEC22" s="11"/>
      <c r="CED22" s="11"/>
      <c r="CEE22" s="11"/>
      <c r="CEF22" s="11"/>
      <c r="CEG22" s="11"/>
      <c r="CEH22" s="11"/>
      <c r="CEI22" s="11"/>
      <c r="CEJ22" s="11"/>
      <c r="CEK22" s="11"/>
      <c r="CEL22" s="11"/>
      <c r="CEM22" s="11"/>
      <c r="CEN22" s="11"/>
      <c r="CEO22" s="11"/>
      <c r="CEP22" s="11"/>
      <c r="CEQ22" s="11"/>
      <c r="CER22" s="11"/>
      <c r="CES22" s="11"/>
      <c r="CET22" s="11"/>
      <c r="CEU22" s="11"/>
      <c r="CEV22" s="11"/>
      <c r="CEW22" s="11"/>
      <c r="CEX22" s="11"/>
      <c r="CEY22" s="11"/>
      <c r="CEZ22" s="11"/>
      <c r="CFA22" s="11"/>
      <c r="CFB22" s="11"/>
      <c r="CFC22" s="11"/>
      <c r="CFD22" s="11"/>
      <c r="CFE22" s="11"/>
      <c r="CFF22" s="11"/>
      <c r="CFG22" s="11"/>
      <c r="CFH22" s="11"/>
      <c r="CFI22" s="11"/>
      <c r="CFJ22" s="11"/>
      <c r="CFK22" s="11"/>
      <c r="CFL22" s="11"/>
      <c r="CFM22" s="11"/>
      <c r="CFN22" s="11"/>
      <c r="CFO22" s="11"/>
      <c r="CFP22" s="11"/>
      <c r="CFQ22" s="11"/>
      <c r="CFR22" s="11"/>
      <c r="CFS22" s="11"/>
      <c r="CFT22" s="11"/>
      <c r="CFU22" s="11"/>
      <c r="CFV22" s="11"/>
      <c r="CFW22" s="11"/>
      <c r="CFX22" s="11"/>
      <c r="CFY22" s="11"/>
      <c r="CFZ22" s="11"/>
      <c r="CGA22" s="11"/>
      <c r="CGB22" s="11"/>
      <c r="CGC22" s="11"/>
      <c r="CGD22" s="11"/>
      <c r="CGE22" s="11"/>
      <c r="CGF22" s="11"/>
      <c r="CGG22" s="11"/>
      <c r="CGH22" s="11"/>
      <c r="CGI22" s="11"/>
      <c r="CGJ22" s="11"/>
      <c r="CGK22" s="11"/>
      <c r="CGL22" s="11"/>
      <c r="CGM22" s="11"/>
      <c r="CGN22" s="11"/>
      <c r="CGO22" s="11"/>
      <c r="CGP22" s="11"/>
      <c r="CGQ22" s="11"/>
      <c r="CGR22" s="11"/>
      <c r="CGS22" s="11"/>
      <c r="CGT22" s="11"/>
      <c r="CGU22" s="11"/>
      <c r="CGV22" s="11"/>
      <c r="CGW22" s="11"/>
      <c r="CGX22" s="11"/>
      <c r="CGY22" s="11"/>
      <c r="CGZ22" s="11"/>
      <c r="CHA22" s="11"/>
      <c r="CHB22" s="11"/>
      <c r="CHC22" s="11"/>
      <c r="CHD22" s="11"/>
      <c r="CHE22" s="11"/>
      <c r="CHF22" s="11"/>
      <c r="CHG22" s="11"/>
      <c r="CHH22" s="11"/>
      <c r="CHI22" s="11"/>
      <c r="CHJ22" s="11"/>
      <c r="CHK22" s="11"/>
      <c r="CHL22" s="11"/>
      <c r="CHM22" s="11"/>
      <c r="CHN22" s="11"/>
      <c r="CHO22" s="11"/>
      <c r="CHP22" s="11"/>
      <c r="CHQ22" s="11"/>
      <c r="CHR22" s="11"/>
      <c r="CHS22" s="11"/>
      <c r="CHT22" s="11"/>
      <c r="CHU22" s="11"/>
      <c r="CHV22" s="11"/>
      <c r="CHW22" s="11"/>
      <c r="CHX22" s="11"/>
      <c r="CHY22" s="11"/>
      <c r="CHZ22" s="11"/>
      <c r="CIA22" s="11"/>
      <c r="CIB22" s="11"/>
      <c r="CIC22" s="11"/>
      <c r="CID22" s="11"/>
      <c r="CIE22" s="11"/>
      <c r="CIF22" s="11"/>
      <c r="CIG22" s="11"/>
      <c r="CIH22" s="11"/>
      <c r="CII22" s="11"/>
      <c r="CIJ22" s="11"/>
      <c r="CIK22" s="11"/>
      <c r="CIL22" s="11"/>
      <c r="CIM22" s="11"/>
      <c r="CIN22" s="11"/>
      <c r="CIO22" s="11"/>
      <c r="CIP22" s="11"/>
      <c r="CIQ22" s="11"/>
      <c r="CIR22" s="11"/>
      <c r="CIS22" s="11"/>
      <c r="CIT22" s="11"/>
      <c r="CIU22" s="11"/>
      <c r="CIV22" s="11"/>
      <c r="CIW22" s="11"/>
      <c r="CIX22" s="11"/>
      <c r="CIY22" s="11"/>
      <c r="CIZ22" s="11"/>
      <c r="CJA22" s="11"/>
      <c r="CJB22" s="11"/>
      <c r="CJC22" s="11"/>
      <c r="CJD22" s="11"/>
      <c r="CJE22" s="11"/>
      <c r="CJF22" s="11"/>
      <c r="CJG22" s="11"/>
      <c r="CJH22" s="11"/>
      <c r="CJI22" s="11"/>
      <c r="CJJ22" s="11"/>
      <c r="CJK22" s="11"/>
      <c r="CJL22" s="11"/>
      <c r="CJM22" s="11"/>
      <c r="CJN22" s="11"/>
      <c r="CJO22" s="11"/>
      <c r="CJP22" s="11"/>
      <c r="CJQ22" s="11"/>
      <c r="CJR22" s="11"/>
      <c r="CJS22" s="11"/>
      <c r="CJT22" s="11"/>
      <c r="CJU22" s="11"/>
      <c r="CJV22" s="11"/>
      <c r="CJW22" s="11"/>
      <c r="CJX22" s="11"/>
      <c r="CJY22" s="11"/>
      <c r="CJZ22" s="11"/>
      <c r="CKA22" s="11"/>
      <c r="CKB22" s="11"/>
      <c r="CKC22" s="11"/>
      <c r="CKD22" s="11"/>
      <c r="CKE22" s="11"/>
      <c r="CKF22" s="11"/>
      <c r="CKG22" s="11"/>
      <c r="CKH22" s="11"/>
      <c r="CKI22" s="11"/>
      <c r="CKJ22" s="11"/>
      <c r="CKK22" s="11"/>
      <c r="CKL22" s="11"/>
      <c r="CKM22" s="11"/>
      <c r="CKN22" s="11"/>
      <c r="CKO22" s="11"/>
      <c r="CKP22" s="11"/>
      <c r="CKQ22" s="11"/>
      <c r="CKR22" s="11"/>
      <c r="CKS22" s="11"/>
      <c r="CKT22" s="11"/>
      <c r="CKU22" s="11"/>
      <c r="CKV22" s="11"/>
      <c r="CKW22" s="11"/>
      <c r="CKX22" s="11"/>
      <c r="CKY22" s="11"/>
      <c r="CKZ22" s="11"/>
      <c r="CLA22" s="11"/>
      <c r="CLB22" s="11"/>
      <c r="CLC22" s="11"/>
      <c r="CLD22" s="11"/>
      <c r="CLE22" s="11"/>
      <c r="CLF22" s="11"/>
      <c r="CLG22" s="11"/>
      <c r="CLH22" s="11"/>
      <c r="CLI22" s="11"/>
      <c r="CLJ22" s="11"/>
      <c r="CLK22" s="11"/>
      <c r="CLL22" s="11"/>
      <c r="CLM22" s="11"/>
      <c r="CLN22" s="11"/>
      <c r="CLO22" s="11"/>
      <c r="CLP22" s="11"/>
      <c r="CLQ22" s="11"/>
      <c r="CLR22" s="11"/>
      <c r="CLS22" s="11"/>
      <c r="CLT22" s="11"/>
      <c r="CLU22" s="11"/>
      <c r="CLV22" s="11"/>
      <c r="CLW22" s="11"/>
      <c r="CLX22" s="11"/>
      <c r="CLY22" s="11"/>
      <c r="CLZ22" s="11"/>
      <c r="CMA22" s="11"/>
      <c r="CMB22" s="11"/>
      <c r="CMC22" s="11"/>
      <c r="CMD22" s="11"/>
      <c r="CME22" s="11"/>
      <c r="CMF22" s="11"/>
      <c r="CMG22" s="11"/>
      <c r="CMH22" s="11"/>
      <c r="CMI22" s="11"/>
      <c r="CMJ22" s="11"/>
      <c r="CMK22" s="11"/>
      <c r="CML22" s="11"/>
      <c r="CMM22" s="11"/>
      <c r="CMN22" s="11"/>
      <c r="CMO22" s="11"/>
      <c r="CMP22" s="11"/>
      <c r="CMQ22" s="11"/>
      <c r="CMR22" s="11"/>
      <c r="CMS22" s="11"/>
      <c r="CMT22" s="11"/>
      <c r="CMU22" s="11"/>
      <c r="CMV22" s="11"/>
      <c r="CMW22" s="11"/>
      <c r="CMX22" s="11"/>
      <c r="CMY22" s="11"/>
      <c r="CMZ22" s="11"/>
      <c r="CNA22" s="11"/>
      <c r="CNB22" s="11"/>
      <c r="CNC22" s="11"/>
      <c r="CND22" s="11"/>
      <c r="CNE22" s="11"/>
      <c r="CNF22" s="11"/>
      <c r="CNG22" s="11"/>
      <c r="CNH22" s="11"/>
      <c r="CNI22" s="11"/>
      <c r="CNJ22" s="11"/>
      <c r="CNK22" s="11"/>
      <c r="CNL22" s="11"/>
      <c r="CNM22" s="11"/>
      <c r="CNN22" s="11"/>
      <c r="CNO22" s="11"/>
      <c r="CNP22" s="11"/>
      <c r="CNQ22" s="11"/>
      <c r="CNR22" s="11"/>
      <c r="CNS22" s="11"/>
      <c r="CNT22" s="11"/>
      <c r="CNU22" s="11"/>
      <c r="CNV22" s="11"/>
      <c r="CNW22" s="11"/>
      <c r="CNX22" s="11"/>
      <c r="CNY22" s="11"/>
      <c r="CNZ22" s="11"/>
      <c r="COA22" s="11"/>
      <c r="COB22" s="11"/>
      <c r="COC22" s="11"/>
      <c r="COD22" s="11"/>
      <c r="COE22" s="11"/>
      <c r="COF22" s="11"/>
      <c r="COG22" s="11"/>
      <c r="COH22" s="11"/>
      <c r="COI22" s="11"/>
      <c r="COJ22" s="11"/>
      <c r="COK22" s="11"/>
      <c r="COL22" s="11"/>
      <c r="COM22" s="11"/>
      <c r="CON22" s="11"/>
      <c r="COO22" s="11"/>
      <c r="COP22" s="11"/>
      <c r="COQ22" s="11"/>
      <c r="COR22" s="11"/>
      <c r="COS22" s="11"/>
      <c r="COT22" s="11"/>
      <c r="COU22" s="11"/>
      <c r="COV22" s="11"/>
      <c r="COW22" s="11"/>
      <c r="COX22" s="11"/>
      <c r="COY22" s="11"/>
      <c r="COZ22" s="11"/>
      <c r="CPA22" s="11"/>
      <c r="CPB22" s="11"/>
      <c r="CPC22" s="11"/>
      <c r="CPD22" s="11"/>
      <c r="CPE22" s="11"/>
      <c r="CPF22" s="11"/>
      <c r="CPG22" s="11"/>
      <c r="CPH22" s="11"/>
      <c r="CPI22" s="11"/>
      <c r="CPJ22" s="11"/>
      <c r="CPK22" s="11"/>
      <c r="CPL22" s="11"/>
      <c r="CPM22" s="11"/>
      <c r="CPN22" s="11"/>
      <c r="CPO22" s="11"/>
      <c r="CPP22" s="11"/>
      <c r="CPQ22" s="11"/>
      <c r="CPR22" s="11"/>
      <c r="CPS22" s="11"/>
      <c r="CPT22" s="11"/>
      <c r="CPU22" s="11"/>
      <c r="CPV22" s="11"/>
      <c r="CPW22" s="11"/>
      <c r="CPX22" s="11"/>
      <c r="CPY22" s="11"/>
      <c r="CPZ22" s="11"/>
      <c r="CQA22" s="11"/>
      <c r="CQB22" s="11"/>
      <c r="CQC22" s="11"/>
      <c r="CQD22" s="11"/>
      <c r="CQE22" s="11"/>
      <c r="CQF22" s="11"/>
      <c r="CQG22" s="11"/>
      <c r="CQH22" s="11"/>
      <c r="CQI22" s="11"/>
      <c r="CQJ22" s="11"/>
      <c r="CQK22" s="11"/>
      <c r="CQL22" s="11"/>
      <c r="CQM22" s="11"/>
      <c r="CQN22" s="11"/>
      <c r="CQO22" s="11"/>
      <c r="CQP22" s="11"/>
      <c r="CQQ22" s="11"/>
      <c r="CQR22" s="11"/>
      <c r="CQS22" s="11"/>
      <c r="CQT22" s="11"/>
      <c r="CQU22" s="11"/>
      <c r="CQV22" s="11"/>
      <c r="CQW22" s="11"/>
      <c r="CQX22" s="11"/>
      <c r="CQY22" s="11"/>
      <c r="CQZ22" s="11"/>
      <c r="CRA22" s="11"/>
      <c r="CRB22" s="11"/>
      <c r="CRC22" s="11"/>
      <c r="CRD22" s="11"/>
      <c r="CRE22" s="11"/>
      <c r="CRF22" s="11"/>
      <c r="CRG22" s="11"/>
      <c r="CRH22" s="11"/>
      <c r="CRI22" s="11"/>
      <c r="CRJ22" s="11"/>
      <c r="CRK22" s="11"/>
      <c r="CRL22" s="11"/>
      <c r="CRM22" s="11"/>
      <c r="CRN22" s="11"/>
      <c r="CRO22" s="11"/>
      <c r="CRP22" s="11"/>
      <c r="CRQ22" s="11"/>
      <c r="CRR22" s="11"/>
      <c r="CRS22" s="11"/>
      <c r="CRT22" s="11"/>
      <c r="CRU22" s="11"/>
      <c r="CRV22" s="11"/>
      <c r="CRW22" s="11"/>
      <c r="CRX22" s="11"/>
      <c r="CRY22" s="11"/>
      <c r="CRZ22" s="11"/>
      <c r="CSA22" s="11"/>
      <c r="CSB22" s="11"/>
      <c r="CSC22" s="11"/>
      <c r="CSD22" s="11"/>
      <c r="CSE22" s="11"/>
      <c r="CSF22" s="11"/>
      <c r="CSG22" s="11"/>
      <c r="CSH22" s="11"/>
      <c r="CSI22" s="11"/>
      <c r="CSJ22" s="11"/>
      <c r="CSK22" s="11"/>
      <c r="CSL22" s="11"/>
      <c r="CSM22" s="11"/>
      <c r="CSN22" s="11"/>
      <c r="CSO22" s="11"/>
      <c r="CSP22" s="11"/>
      <c r="CSQ22" s="11"/>
      <c r="CSR22" s="11"/>
      <c r="CSS22" s="11"/>
      <c r="CST22" s="11"/>
      <c r="CSU22" s="11"/>
      <c r="CSV22" s="11"/>
      <c r="CSW22" s="11"/>
      <c r="CSX22" s="11"/>
      <c r="CSY22" s="11"/>
      <c r="CSZ22" s="11"/>
      <c r="CTA22" s="11"/>
      <c r="CTB22" s="11"/>
      <c r="CTC22" s="11"/>
      <c r="CTD22" s="11"/>
      <c r="CTE22" s="11"/>
      <c r="CTF22" s="11"/>
      <c r="CTG22" s="11"/>
      <c r="CTH22" s="11"/>
      <c r="CTI22" s="11"/>
      <c r="CTJ22" s="11"/>
      <c r="CTK22" s="11"/>
      <c r="CTL22" s="11"/>
      <c r="CTM22" s="11"/>
      <c r="CTN22" s="11"/>
      <c r="CTO22" s="11"/>
      <c r="CTP22" s="11"/>
      <c r="CTQ22" s="11"/>
      <c r="CTR22" s="11"/>
      <c r="CTS22" s="11"/>
      <c r="CTT22" s="11"/>
      <c r="CTU22" s="11"/>
      <c r="CTV22" s="11"/>
      <c r="CTW22" s="11"/>
      <c r="CTX22" s="11"/>
      <c r="CTY22" s="11"/>
      <c r="CTZ22" s="11"/>
      <c r="CUA22" s="11"/>
      <c r="CUB22" s="11"/>
      <c r="CUC22" s="11"/>
      <c r="CUD22" s="11"/>
      <c r="CUE22" s="11"/>
      <c r="CUF22" s="11"/>
      <c r="CUG22" s="11"/>
      <c r="CUH22" s="11"/>
      <c r="CUI22" s="11"/>
      <c r="CUJ22" s="11"/>
      <c r="CUK22" s="11"/>
      <c r="CUL22" s="11"/>
      <c r="CUM22" s="11"/>
      <c r="CUN22" s="11"/>
      <c r="CUO22" s="11"/>
      <c r="CUP22" s="11"/>
      <c r="CUQ22" s="11"/>
      <c r="CUR22" s="11"/>
      <c r="CUS22" s="11"/>
      <c r="CUT22" s="11"/>
      <c r="CUU22" s="11"/>
      <c r="CUV22" s="11"/>
      <c r="CUW22" s="11"/>
      <c r="CUX22" s="11"/>
      <c r="CUY22" s="11"/>
      <c r="CUZ22" s="11"/>
      <c r="CVA22" s="11"/>
      <c r="CVB22" s="11"/>
      <c r="CVC22" s="11"/>
      <c r="CVD22" s="11"/>
      <c r="CVE22" s="11"/>
      <c r="CVF22" s="11"/>
      <c r="CVG22" s="11"/>
      <c r="CVH22" s="11"/>
      <c r="CVI22" s="11"/>
      <c r="CVJ22" s="11"/>
      <c r="CVK22" s="11"/>
      <c r="CVL22" s="11"/>
      <c r="CVM22" s="11"/>
      <c r="CVN22" s="11"/>
      <c r="CVO22" s="11"/>
      <c r="CVP22" s="11"/>
      <c r="CVQ22" s="11"/>
      <c r="CVR22" s="11"/>
      <c r="CVS22" s="11"/>
      <c r="CVT22" s="11"/>
      <c r="CVU22" s="11"/>
      <c r="CVV22" s="11"/>
      <c r="CVW22" s="11"/>
      <c r="CVX22" s="11"/>
      <c r="CVY22" s="11"/>
      <c r="CVZ22" s="11"/>
      <c r="CWA22" s="11"/>
      <c r="CWB22" s="11"/>
      <c r="CWC22" s="11"/>
      <c r="CWD22" s="11"/>
      <c r="CWE22" s="11"/>
      <c r="CWF22" s="11"/>
      <c r="CWG22" s="11"/>
      <c r="CWH22" s="11"/>
      <c r="CWI22" s="11"/>
      <c r="CWJ22" s="11"/>
      <c r="CWK22" s="11"/>
      <c r="CWL22" s="11"/>
      <c r="CWM22" s="11"/>
      <c r="CWN22" s="11"/>
      <c r="CWO22" s="11"/>
      <c r="CWP22" s="11"/>
      <c r="CWQ22" s="11"/>
      <c r="CWR22" s="11"/>
      <c r="CWS22" s="11"/>
      <c r="CWT22" s="11"/>
      <c r="CWU22" s="11"/>
      <c r="CWV22" s="11"/>
      <c r="CWW22" s="11"/>
      <c r="CWX22" s="11"/>
      <c r="CWY22" s="11"/>
      <c r="CWZ22" s="11"/>
      <c r="CXA22" s="11"/>
      <c r="CXB22" s="11"/>
      <c r="CXC22" s="11"/>
      <c r="CXD22" s="11"/>
      <c r="CXE22" s="11"/>
      <c r="CXF22" s="11"/>
      <c r="CXG22" s="11"/>
      <c r="CXH22" s="11"/>
      <c r="CXI22" s="11"/>
      <c r="CXJ22" s="11"/>
      <c r="CXK22" s="11"/>
      <c r="CXL22" s="11"/>
      <c r="CXM22" s="11"/>
      <c r="CXN22" s="11"/>
      <c r="CXO22" s="11"/>
      <c r="CXP22" s="11"/>
      <c r="CXQ22" s="11"/>
      <c r="CXR22" s="11"/>
      <c r="CXS22" s="11"/>
      <c r="CXT22" s="11"/>
      <c r="CXU22" s="11"/>
      <c r="CXV22" s="11"/>
      <c r="CXW22" s="11"/>
      <c r="CXX22" s="11"/>
      <c r="CXY22" s="11"/>
      <c r="CXZ22" s="11"/>
      <c r="CYA22" s="11"/>
      <c r="CYB22" s="11"/>
      <c r="CYC22" s="11"/>
      <c r="CYD22" s="11"/>
      <c r="CYE22" s="11"/>
      <c r="CYF22" s="11"/>
      <c r="CYG22" s="11"/>
      <c r="CYH22" s="11"/>
      <c r="CYI22" s="11"/>
      <c r="CYJ22" s="11"/>
      <c r="CYK22" s="11"/>
      <c r="CYL22" s="11"/>
      <c r="CYM22" s="11"/>
      <c r="CYN22" s="11"/>
      <c r="CYO22" s="11"/>
      <c r="CYP22" s="11"/>
      <c r="CYQ22" s="11"/>
      <c r="CYR22" s="11"/>
      <c r="CYS22" s="11"/>
      <c r="CYT22" s="11"/>
      <c r="CYU22" s="11"/>
      <c r="CYV22" s="11"/>
      <c r="CYW22" s="11"/>
      <c r="CYX22" s="11"/>
      <c r="CYY22" s="11"/>
      <c r="CYZ22" s="11"/>
      <c r="CZA22" s="11"/>
      <c r="CZB22" s="11"/>
      <c r="CZC22" s="11"/>
      <c r="CZD22" s="11"/>
      <c r="CZE22" s="11"/>
      <c r="CZF22" s="11"/>
      <c r="CZG22" s="11"/>
      <c r="CZH22" s="11"/>
      <c r="CZI22" s="11"/>
      <c r="CZJ22" s="11"/>
      <c r="CZK22" s="11"/>
      <c r="CZL22" s="11"/>
      <c r="CZM22" s="11"/>
      <c r="CZN22" s="11"/>
      <c r="CZO22" s="11"/>
      <c r="CZP22" s="11"/>
      <c r="CZQ22" s="11"/>
      <c r="CZR22" s="11"/>
      <c r="CZS22" s="11"/>
      <c r="CZT22" s="11"/>
      <c r="CZU22" s="11"/>
      <c r="CZV22" s="11"/>
      <c r="CZW22" s="11"/>
      <c r="CZX22" s="11"/>
      <c r="CZY22" s="11"/>
      <c r="CZZ22" s="11"/>
      <c r="DAA22" s="11"/>
      <c r="DAB22" s="11"/>
      <c r="DAC22" s="11"/>
      <c r="DAD22" s="11"/>
      <c r="DAE22" s="11"/>
      <c r="DAF22" s="11"/>
      <c r="DAG22" s="11"/>
      <c r="DAH22" s="11"/>
      <c r="DAI22" s="11"/>
      <c r="DAJ22" s="11"/>
      <c r="DAK22" s="11"/>
      <c r="DAL22" s="11"/>
      <c r="DAM22" s="11"/>
      <c r="DAN22" s="11"/>
      <c r="DAO22" s="11"/>
      <c r="DAP22" s="11"/>
      <c r="DAQ22" s="11"/>
      <c r="DAR22" s="11"/>
      <c r="DAS22" s="11"/>
      <c r="DAT22" s="11"/>
      <c r="DAU22" s="11"/>
      <c r="DAV22" s="11"/>
      <c r="DAW22" s="11"/>
      <c r="DAX22" s="11"/>
      <c r="DAY22" s="11"/>
      <c r="DAZ22" s="11"/>
      <c r="DBA22" s="11"/>
      <c r="DBB22" s="11"/>
      <c r="DBC22" s="11"/>
      <c r="DBD22" s="11"/>
      <c r="DBE22" s="11"/>
      <c r="DBF22" s="11"/>
      <c r="DBG22" s="11"/>
      <c r="DBH22" s="11"/>
      <c r="DBI22" s="11"/>
      <c r="DBJ22" s="11"/>
      <c r="DBK22" s="11"/>
      <c r="DBL22" s="11"/>
      <c r="DBM22" s="11"/>
      <c r="DBN22" s="11"/>
      <c r="DBO22" s="11"/>
      <c r="DBP22" s="11"/>
      <c r="DBQ22" s="11"/>
      <c r="DBR22" s="11"/>
      <c r="DBS22" s="11"/>
      <c r="DBT22" s="11"/>
      <c r="DBU22" s="11"/>
      <c r="DBV22" s="11"/>
      <c r="DBW22" s="11"/>
      <c r="DBX22" s="11"/>
      <c r="DBY22" s="11"/>
      <c r="DBZ22" s="11"/>
      <c r="DCA22" s="11"/>
      <c r="DCB22" s="11"/>
      <c r="DCC22" s="11"/>
      <c r="DCD22" s="11"/>
      <c r="DCE22" s="11"/>
      <c r="DCF22" s="11"/>
      <c r="DCG22" s="11"/>
      <c r="DCH22" s="11"/>
      <c r="DCI22" s="11"/>
      <c r="DCJ22" s="11"/>
      <c r="DCK22" s="11"/>
      <c r="DCL22" s="11"/>
      <c r="DCM22" s="11"/>
      <c r="DCN22" s="11"/>
      <c r="DCO22" s="11"/>
      <c r="DCP22" s="11"/>
      <c r="DCQ22" s="11"/>
      <c r="DCR22" s="11"/>
      <c r="DCS22" s="11"/>
      <c r="DCT22" s="11"/>
      <c r="DCU22" s="11"/>
      <c r="DCV22" s="11"/>
      <c r="DCW22" s="11"/>
      <c r="DCX22" s="11"/>
      <c r="DCY22" s="11"/>
      <c r="DCZ22" s="11"/>
      <c r="DDA22" s="11"/>
      <c r="DDB22" s="11"/>
      <c r="DDC22" s="11"/>
      <c r="DDD22" s="11"/>
      <c r="DDE22" s="11"/>
      <c r="DDF22" s="11"/>
      <c r="DDG22" s="11"/>
      <c r="DDH22" s="11"/>
      <c r="DDI22" s="11"/>
      <c r="DDJ22" s="11"/>
      <c r="DDK22" s="11"/>
      <c r="DDL22" s="11"/>
      <c r="DDM22" s="11"/>
      <c r="DDN22" s="11"/>
      <c r="DDO22" s="11"/>
      <c r="DDP22" s="11"/>
      <c r="DDQ22" s="11"/>
      <c r="DDR22" s="11"/>
      <c r="DDS22" s="11"/>
      <c r="DDT22" s="11"/>
      <c r="DDU22" s="11"/>
      <c r="DDV22" s="11"/>
      <c r="DDW22" s="11"/>
      <c r="DDX22" s="11"/>
      <c r="DDY22" s="11"/>
      <c r="DDZ22" s="11"/>
      <c r="DEA22" s="11"/>
      <c r="DEB22" s="11"/>
      <c r="DEC22" s="11"/>
      <c r="DED22" s="11"/>
      <c r="DEE22" s="11"/>
      <c r="DEF22" s="11"/>
      <c r="DEG22" s="11"/>
      <c r="DEH22" s="11"/>
      <c r="DEI22" s="11"/>
      <c r="DEJ22" s="11"/>
      <c r="DEK22" s="11"/>
      <c r="DEL22" s="11"/>
      <c r="DEM22" s="11"/>
      <c r="DEN22" s="11"/>
      <c r="DEO22" s="11"/>
      <c r="DEP22" s="11"/>
      <c r="DEQ22" s="11"/>
      <c r="DER22" s="11"/>
      <c r="DES22" s="11"/>
      <c r="DET22" s="11"/>
      <c r="DEU22" s="11"/>
      <c r="DEV22" s="11"/>
      <c r="DEW22" s="11"/>
      <c r="DEX22" s="11"/>
      <c r="DEY22" s="11"/>
      <c r="DEZ22" s="11"/>
      <c r="DFA22" s="11"/>
      <c r="DFB22" s="11"/>
      <c r="DFC22" s="11"/>
      <c r="DFD22" s="11"/>
      <c r="DFE22" s="11"/>
      <c r="DFF22" s="11"/>
      <c r="DFG22" s="11"/>
      <c r="DFH22" s="11"/>
      <c r="DFI22" s="11"/>
      <c r="DFJ22" s="11"/>
      <c r="DFK22" s="11"/>
      <c r="DFL22" s="11"/>
      <c r="DFM22" s="11"/>
      <c r="DFN22" s="11"/>
      <c r="DFO22" s="11"/>
      <c r="DFP22" s="11"/>
      <c r="DFQ22" s="11"/>
      <c r="DFR22" s="11"/>
      <c r="DFS22" s="11"/>
      <c r="DFT22" s="11"/>
      <c r="DFU22" s="11"/>
      <c r="DFV22" s="11"/>
      <c r="DFW22" s="11"/>
      <c r="DFX22" s="11"/>
      <c r="DFY22" s="11"/>
      <c r="DFZ22" s="11"/>
      <c r="DGA22" s="11"/>
      <c r="DGB22" s="11"/>
      <c r="DGC22" s="11"/>
      <c r="DGD22" s="11"/>
      <c r="DGE22" s="11"/>
      <c r="DGF22" s="11"/>
      <c r="DGG22" s="11"/>
      <c r="DGH22" s="11"/>
      <c r="DGI22" s="11"/>
      <c r="DGJ22" s="11"/>
      <c r="DGK22" s="11"/>
      <c r="DGL22" s="11"/>
      <c r="DGM22" s="11"/>
      <c r="DGN22" s="11"/>
      <c r="DGO22" s="11"/>
      <c r="DGP22" s="11"/>
      <c r="DGQ22" s="11"/>
      <c r="DGR22" s="11"/>
      <c r="DGS22" s="11"/>
      <c r="DGT22" s="11"/>
      <c r="DGU22" s="11"/>
      <c r="DGV22" s="11"/>
      <c r="DGW22" s="11"/>
      <c r="DGX22" s="11"/>
      <c r="DGY22" s="11"/>
      <c r="DGZ22" s="11"/>
      <c r="DHA22" s="11"/>
      <c r="DHB22" s="11"/>
      <c r="DHC22" s="11"/>
      <c r="DHD22" s="11"/>
      <c r="DHE22" s="11"/>
      <c r="DHF22" s="11"/>
      <c r="DHG22" s="11"/>
      <c r="DHH22" s="11"/>
      <c r="DHI22" s="11"/>
      <c r="DHJ22" s="11"/>
      <c r="DHK22" s="11"/>
      <c r="DHL22" s="11"/>
      <c r="DHM22" s="11"/>
      <c r="DHN22" s="11"/>
      <c r="DHO22" s="11"/>
      <c r="DHP22" s="11"/>
      <c r="DHQ22" s="11"/>
      <c r="DHR22" s="11"/>
      <c r="DHS22" s="11"/>
      <c r="DHT22" s="11"/>
      <c r="DHU22" s="11"/>
      <c r="DHV22" s="11"/>
      <c r="DHW22" s="11"/>
      <c r="DHX22" s="11"/>
      <c r="DHY22" s="11"/>
      <c r="DHZ22" s="11"/>
      <c r="DIA22" s="11"/>
      <c r="DIB22" s="11"/>
      <c r="DIC22" s="11"/>
      <c r="DID22" s="11"/>
      <c r="DIE22" s="11"/>
      <c r="DIF22" s="11"/>
      <c r="DIG22" s="11"/>
      <c r="DIH22" s="11"/>
      <c r="DII22" s="11"/>
      <c r="DIJ22" s="11"/>
      <c r="DIK22" s="11"/>
      <c r="DIL22" s="11"/>
      <c r="DIM22" s="11"/>
      <c r="DIN22" s="11"/>
      <c r="DIO22" s="11"/>
      <c r="DIP22" s="11"/>
      <c r="DIQ22" s="11"/>
      <c r="DIR22" s="11"/>
      <c r="DIS22" s="11"/>
      <c r="DIT22" s="11"/>
      <c r="DIU22" s="11"/>
      <c r="DIV22" s="11"/>
      <c r="DIW22" s="11"/>
      <c r="DIX22" s="11"/>
      <c r="DIY22" s="11"/>
      <c r="DIZ22" s="11"/>
      <c r="DJA22" s="11"/>
      <c r="DJB22" s="11"/>
      <c r="DJC22" s="11"/>
      <c r="DJD22" s="11"/>
      <c r="DJE22" s="11"/>
      <c r="DJF22" s="11"/>
      <c r="DJG22" s="11"/>
      <c r="DJH22" s="11"/>
      <c r="DJI22" s="11"/>
      <c r="DJJ22" s="11"/>
      <c r="DJK22" s="11"/>
      <c r="DJL22" s="11"/>
      <c r="DJM22" s="11"/>
      <c r="DJN22" s="11"/>
      <c r="DJO22" s="11"/>
      <c r="DJP22" s="11"/>
      <c r="DJQ22" s="11"/>
      <c r="DJR22" s="11"/>
      <c r="DJS22" s="11"/>
      <c r="DJT22" s="11"/>
      <c r="DJU22" s="11"/>
      <c r="DJV22" s="11"/>
      <c r="DJW22" s="11"/>
      <c r="DJX22" s="11"/>
      <c r="DJY22" s="11"/>
      <c r="DJZ22" s="11"/>
      <c r="DKA22" s="11"/>
      <c r="DKB22" s="11"/>
      <c r="DKC22" s="11"/>
      <c r="DKD22" s="11"/>
      <c r="DKE22" s="11"/>
      <c r="DKF22" s="11"/>
      <c r="DKG22" s="11"/>
      <c r="DKH22" s="11"/>
      <c r="DKI22" s="11"/>
      <c r="DKJ22" s="11"/>
      <c r="DKK22" s="11"/>
      <c r="DKL22" s="11"/>
      <c r="DKM22" s="11"/>
      <c r="DKN22" s="11"/>
      <c r="DKO22" s="11"/>
      <c r="DKP22" s="11"/>
      <c r="DKQ22" s="11"/>
      <c r="DKR22" s="11"/>
      <c r="DKS22" s="11"/>
      <c r="DKT22" s="11"/>
      <c r="DKU22" s="11"/>
      <c r="DKV22" s="11"/>
      <c r="DKW22" s="11"/>
      <c r="DKX22" s="11"/>
      <c r="DKY22" s="11"/>
      <c r="DKZ22" s="11"/>
      <c r="DLA22" s="11"/>
      <c r="DLB22" s="11"/>
      <c r="DLC22" s="11"/>
      <c r="DLD22" s="11"/>
      <c r="DLE22" s="11"/>
      <c r="DLF22" s="11"/>
      <c r="DLG22" s="11"/>
      <c r="DLH22" s="11"/>
      <c r="DLI22" s="11"/>
      <c r="DLJ22" s="11"/>
      <c r="DLK22" s="11"/>
      <c r="DLL22" s="11"/>
      <c r="DLM22" s="11"/>
      <c r="DLN22" s="11"/>
      <c r="DLO22" s="11"/>
      <c r="DLP22" s="11"/>
      <c r="DLQ22" s="11"/>
      <c r="DLR22" s="11"/>
      <c r="DLS22" s="11"/>
      <c r="DLT22" s="11"/>
      <c r="DLU22" s="11"/>
      <c r="DLV22" s="11"/>
      <c r="DLW22" s="11"/>
      <c r="DLX22" s="11"/>
      <c r="DLY22" s="11"/>
      <c r="DLZ22" s="11"/>
      <c r="DMA22" s="11"/>
      <c r="DMB22" s="11"/>
      <c r="DMC22" s="11"/>
      <c r="DMD22" s="11"/>
      <c r="DME22" s="11"/>
      <c r="DMF22" s="11"/>
      <c r="DMG22" s="11"/>
      <c r="DMH22" s="11"/>
      <c r="DMI22" s="11"/>
      <c r="DMJ22" s="11"/>
      <c r="DMK22" s="11"/>
      <c r="DML22" s="11"/>
      <c r="DMM22" s="11"/>
      <c r="DMN22" s="11"/>
      <c r="DMO22" s="11"/>
      <c r="DMP22" s="11"/>
      <c r="DMQ22" s="11"/>
      <c r="DMR22" s="11"/>
      <c r="DMS22" s="11"/>
      <c r="DMT22" s="11"/>
      <c r="DMU22" s="11"/>
      <c r="DMV22" s="11"/>
      <c r="DMW22" s="11"/>
      <c r="DMX22" s="11"/>
      <c r="DMY22" s="11"/>
      <c r="DMZ22" s="11"/>
      <c r="DNA22" s="11"/>
      <c r="DNB22" s="11"/>
      <c r="DNC22" s="11"/>
      <c r="DND22" s="11"/>
      <c r="DNE22" s="11"/>
      <c r="DNF22" s="11"/>
      <c r="DNG22" s="11"/>
      <c r="DNH22" s="11"/>
      <c r="DNI22" s="11"/>
      <c r="DNJ22" s="11"/>
      <c r="DNK22" s="11"/>
      <c r="DNL22" s="11"/>
      <c r="DNM22" s="11"/>
      <c r="DNN22" s="11"/>
      <c r="DNO22" s="11"/>
      <c r="DNP22" s="11"/>
      <c r="DNQ22" s="11"/>
      <c r="DNR22" s="11"/>
      <c r="DNS22" s="11"/>
      <c r="DNT22" s="11"/>
      <c r="DNU22" s="11"/>
      <c r="DNV22" s="11"/>
      <c r="DNW22" s="11"/>
      <c r="DNX22" s="11"/>
      <c r="DNY22" s="11"/>
      <c r="DNZ22" s="11"/>
      <c r="DOA22" s="11"/>
      <c r="DOB22" s="11"/>
      <c r="DOC22" s="11"/>
      <c r="DOD22" s="11"/>
      <c r="DOE22" s="11"/>
      <c r="DOF22" s="11"/>
      <c r="DOG22" s="11"/>
      <c r="DOH22" s="11"/>
      <c r="DOI22" s="11"/>
      <c r="DOJ22" s="11"/>
      <c r="DOK22" s="11"/>
      <c r="DOL22" s="11"/>
      <c r="DOM22" s="11"/>
      <c r="DON22" s="11"/>
      <c r="DOO22" s="11"/>
      <c r="DOP22" s="11"/>
      <c r="DOQ22" s="11"/>
      <c r="DOR22" s="11"/>
      <c r="DOS22" s="11"/>
      <c r="DOT22" s="11"/>
      <c r="DOU22" s="11"/>
      <c r="DOV22" s="11"/>
      <c r="DOW22" s="11"/>
      <c r="DOX22" s="11"/>
      <c r="DOY22" s="11"/>
      <c r="DOZ22" s="11"/>
      <c r="DPA22" s="11"/>
      <c r="DPB22" s="11"/>
      <c r="DPC22" s="11"/>
      <c r="DPD22" s="11"/>
      <c r="DPE22" s="11"/>
      <c r="DPF22" s="11"/>
      <c r="DPG22" s="11"/>
      <c r="DPH22" s="11"/>
      <c r="DPI22" s="11"/>
      <c r="DPJ22" s="11"/>
      <c r="DPK22" s="11"/>
      <c r="DPL22" s="11"/>
      <c r="DPM22" s="11"/>
      <c r="DPN22" s="11"/>
      <c r="DPO22" s="11"/>
      <c r="DPP22" s="11"/>
      <c r="DPQ22" s="11"/>
      <c r="DPR22" s="11"/>
      <c r="DPS22" s="11"/>
      <c r="DPT22" s="11"/>
      <c r="DPU22" s="11"/>
      <c r="DPV22" s="11"/>
      <c r="DPW22" s="11"/>
      <c r="DPX22" s="11"/>
      <c r="DPY22" s="11"/>
      <c r="DPZ22" s="11"/>
      <c r="DQA22" s="11"/>
      <c r="DQB22" s="11"/>
      <c r="DQC22" s="11"/>
      <c r="DQD22" s="11"/>
      <c r="DQE22" s="11"/>
      <c r="DQF22" s="11"/>
      <c r="DQG22" s="11"/>
      <c r="DQH22" s="11"/>
      <c r="DQI22" s="11"/>
      <c r="DQJ22" s="11"/>
      <c r="DQK22" s="11"/>
      <c r="DQL22" s="11"/>
      <c r="DQM22" s="11"/>
      <c r="DQN22" s="11"/>
      <c r="DQO22" s="11"/>
      <c r="DQP22" s="11"/>
      <c r="DQQ22" s="11"/>
      <c r="DQR22" s="11"/>
      <c r="DQS22" s="11"/>
      <c r="DQT22" s="11"/>
      <c r="DQU22" s="11"/>
      <c r="DQV22" s="11"/>
      <c r="DQW22" s="11"/>
      <c r="DQX22" s="11"/>
      <c r="DQY22" s="11"/>
      <c r="DQZ22" s="11"/>
      <c r="DRA22" s="11"/>
      <c r="DRB22" s="11"/>
      <c r="DRC22" s="11"/>
      <c r="DRD22" s="11"/>
      <c r="DRE22" s="11"/>
      <c r="DRF22" s="11"/>
      <c r="DRG22" s="11"/>
      <c r="DRH22" s="11"/>
      <c r="DRI22" s="11"/>
      <c r="DRJ22" s="11"/>
      <c r="DRK22" s="11"/>
      <c r="DRL22" s="11"/>
      <c r="DRM22" s="11"/>
      <c r="DRN22" s="11"/>
      <c r="DRO22" s="11"/>
      <c r="DRP22" s="11"/>
      <c r="DRQ22" s="11"/>
      <c r="DRR22" s="11"/>
      <c r="DRS22" s="11"/>
      <c r="DRT22" s="11"/>
      <c r="DRU22" s="11"/>
      <c r="DRV22" s="11"/>
      <c r="DRW22" s="11"/>
      <c r="DRX22" s="11"/>
      <c r="DRY22" s="11"/>
      <c r="DRZ22" s="11"/>
      <c r="DSA22" s="11"/>
      <c r="DSB22" s="11"/>
      <c r="DSC22" s="11"/>
      <c r="DSD22" s="11"/>
      <c r="DSE22" s="11"/>
      <c r="DSF22" s="11"/>
      <c r="DSG22" s="11"/>
      <c r="DSH22" s="11"/>
      <c r="DSI22" s="11"/>
      <c r="DSJ22" s="11"/>
      <c r="DSK22" s="11"/>
      <c r="DSL22" s="11"/>
      <c r="DSM22" s="11"/>
      <c r="DSN22" s="11"/>
      <c r="DSO22" s="11"/>
      <c r="DSP22" s="11"/>
      <c r="DSQ22" s="11"/>
      <c r="DSR22" s="11"/>
      <c r="DSS22" s="11"/>
      <c r="DST22" s="11"/>
      <c r="DSU22" s="11"/>
      <c r="DSV22" s="11"/>
      <c r="DSW22" s="11"/>
      <c r="DSX22" s="11"/>
      <c r="DSY22" s="11"/>
      <c r="DSZ22" s="11"/>
      <c r="DTA22" s="11"/>
      <c r="DTB22" s="11"/>
      <c r="DTC22" s="11"/>
      <c r="DTD22" s="11"/>
      <c r="DTE22" s="11"/>
      <c r="DTF22" s="11"/>
      <c r="DTG22" s="11"/>
      <c r="DTH22" s="11"/>
      <c r="DTI22" s="11"/>
      <c r="DTJ22" s="11"/>
      <c r="DTK22" s="11"/>
      <c r="DTL22" s="11"/>
      <c r="DTM22" s="11"/>
      <c r="DTN22" s="11"/>
      <c r="DTO22" s="11"/>
      <c r="DTP22" s="11"/>
      <c r="DTQ22" s="11"/>
      <c r="DTR22" s="11"/>
      <c r="DTS22" s="11"/>
      <c r="DTT22" s="11"/>
      <c r="DTU22" s="11"/>
      <c r="DTV22" s="11"/>
      <c r="DTW22" s="11"/>
      <c r="DTX22" s="11"/>
      <c r="DTY22" s="11"/>
      <c r="DTZ22" s="11"/>
      <c r="DUA22" s="11"/>
      <c r="DUB22" s="11"/>
      <c r="DUC22" s="11"/>
      <c r="DUD22" s="11"/>
      <c r="DUE22" s="11"/>
      <c r="DUF22" s="11"/>
      <c r="DUG22" s="11"/>
      <c r="DUH22" s="11"/>
      <c r="DUI22" s="11"/>
      <c r="DUJ22" s="11"/>
      <c r="DUK22" s="11"/>
      <c r="DUL22" s="11"/>
      <c r="DUM22" s="11"/>
      <c r="DUN22" s="11"/>
      <c r="DUO22" s="11"/>
      <c r="DUP22" s="11"/>
      <c r="DUQ22" s="11"/>
      <c r="DUR22" s="11"/>
      <c r="DUS22" s="11"/>
      <c r="DUT22" s="11"/>
      <c r="DUU22" s="11"/>
      <c r="DUV22" s="11"/>
      <c r="DUW22" s="11"/>
      <c r="DUX22" s="11"/>
      <c r="DUY22" s="11"/>
      <c r="DUZ22" s="11"/>
      <c r="DVA22" s="11"/>
      <c r="DVB22" s="11"/>
      <c r="DVC22" s="11"/>
      <c r="DVD22" s="11"/>
      <c r="DVE22" s="11"/>
      <c r="DVF22" s="11"/>
      <c r="DVG22" s="11"/>
      <c r="DVH22" s="11"/>
      <c r="DVI22" s="11"/>
      <c r="DVJ22" s="11"/>
      <c r="DVK22" s="11"/>
      <c r="DVL22" s="11"/>
      <c r="DVM22" s="11"/>
      <c r="DVN22" s="11"/>
      <c r="DVO22" s="11"/>
      <c r="DVP22" s="11"/>
      <c r="DVQ22" s="11"/>
      <c r="DVR22" s="11"/>
      <c r="DVS22" s="11"/>
      <c r="DVT22" s="11"/>
      <c r="DVU22" s="11"/>
      <c r="DVV22" s="11"/>
      <c r="DVW22" s="11"/>
      <c r="DVX22" s="11"/>
      <c r="DVY22" s="11"/>
      <c r="DVZ22" s="11"/>
      <c r="DWA22" s="11"/>
      <c r="DWB22" s="11"/>
      <c r="DWC22" s="11"/>
      <c r="DWD22" s="11"/>
      <c r="DWE22" s="11"/>
      <c r="DWF22" s="11"/>
      <c r="DWG22" s="11"/>
      <c r="DWH22" s="11"/>
      <c r="DWI22" s="11"/>
      <c r="DWJ22" s="11"/>
      <c r="DWK22" s="11"/>
      <c r="DWL22" s="11"/>
      <c r="DWM22" s="11"/>
      <c r="DWN22" s="11"/>
      <c r="DWO22" s="11"/>
      <c r="DWP22" s="11"/>
      <c r="DWQ22" s="11"/>
      <c r="DWR22" s="11"/>
      <c r="DWS22" s="11"/>
      <c r="DWT22" s="11"/>
      <c r="DWU22" s="11"/>
      <c r="DWV22" s="11"/>
      <c r="DWW22" s="11"/>
      <c r="DWX22" s="11"/>
      <c r="DWY22" s="11"/>
      <c r="DWZ22" s="11"/>
      <c r="DXA22" s="11"/>
      <c r="DXB22" s="11"/>
      <c r="DXC22" s="11"/>
      <c r="DXD22" s="11"/>
      <c r="DXE22" s="11"/>
      <c r="DXF22" s="11"/>
      <c r="DXG22" s="11"/>
      <c r="DXH22" s="11"/>
      <c r="DXI22" s="11"/>
      <c r="DXJ22" s="11"/>
      <c r="DXK22" s="11"/>
      <c r="DXL22" s="11"/>
      <c r="DXM22" s="11"/>
      <c r="DXN22" s="11"/>
      <c r="DXO22" s="11"/>
      <c r="DXP22" s="11"/>
      <c r="DXQ22" s="11"/>
      <c r="DXR22" s="11"/>
      <c r="DXS22" s="11"/>
      <c r="DXT22" s="11"/>
      <c r="DXU22" s="11"/>
      <c r="DXV22" s="11"/>
      <c r="DXW22" s="11"/>
      <c r="DXX22" s="11"/>
      <c r="DXY22" s="11"/>
      <c r="DXZ22" s="11"/>
      <c r="DYA22" s="11"/>
      <c r="DYB22" s="11"/>
      <c r="DYC22" s="11"/>
      <c r="DYD22" s="11"/>
      <c r="DYE22" s="11"/>
      <c r="DYF22" s="11"/>
      <c r="DYG22" s="11"/>
      <c r="DYH22" s="11"/>
      <c r="DYI22" s="11"/>
      <c r="DYJ22" s="11"/>
      <c r="DYK22" s="11"/>
      <c r="DYL22" s="11"/>
      <c r="DYM22" s="11"/>
      <c r="DYN22" s="11"/>
      <c r="DYO22" s="11"/>
      <c r="DYP22" s="11"/>
      <c r="DYQ22" s="11"/>
      <c r="DYR22" s="11"/>
      <c r="DYS22" s="11"/>
      <c r="DYT22" s="11"/>
      <c r="DYU22" s="11"/>
      <c r="DYV22" s="11"/>
      <c r="DYW22" s="11"/>
      <c r="DYX22" s="11"/>
      <c r="DYY22" s="11"/>
      <c r="DYZ22" s="11"/>
      <c r="DZA22" s="11"/>
      <c r="DZB22" s="11"/>
      <c r="DZC22" s="11"/>
      <c r="DZD22" s="11"/>
      <c r="DZE22" s="11"/>
      <c r="DZF22" s="11"/>
      <c r="DZG22" s="11"/>
      <c r="DZH22" s="11"/>
      <c r="DZI22" s="11"/>
      <c r="DZJ22" s="11"/>
      <c r="DZK22" s="11"/>
      <c r="DZL22" s="11"/>
      <c r="DZM22" s="11"/>
      <c r="DZN22" s="11"/>
      <c r="DZO22" s="11"/>
      <c r="DZP22" s="11"/>
      <c r="DZQ22" s="11"/>
      <c r="DZR22" s="11"/>
      <c r="DZS22" s="11"/>
      <c r="DZT22" s="11"/>
      <c r="DZU22" s="11"/>
      <c r="DZV22" s="11"/>
      <c r="DZW22" s="11"/>
      <c r="DZX22" s="11"/>
      <c r="DZY22" s="11"/>
      <c r="DZZ22" s="11"/>
      <c r="EAA22" s="11"/>
      <c r="EAB22" s="11"/>
      <c r="EAC22" s="11"/>
      <c r="EAD22" s="11"/>
      <c r="EAE22" s="11"/>
      <c r="EAF22" s="11"/>
      <c r="EAG22" s="11"/>
      <c r="EAH22" s="11"/>
      <c r="EAI22" s="11"/>
      <c r="EAJ22" s="11"/>
      <c r="EAK22" s="11"/>
      <c r="EAL22" s="11"/>
      <c r="EAM22" s="11"/>
      <c r="EAN22" s="11"/>
      <c r="EAO22" s="11"/>
      <c r="EAP22" s="11"/>
      <c r="EAQ22" s="11"/>
      <c r="EAR22" s="11"/>
      <c r="EAS22" s="11"/>
      <c r="EAT22" s="11"/>
      <c r="EAU22" s="11"/>
      <c r="EAV22" s="11"/>
      <c r="EAW22" s="11"/>
      <c r="EAX22" s="11"/>
      <c r="EAY22" s="11"/>
      <c r="EAZ22" s="11"/>
      <c r="EBA22" s="11"/>
      <c r="EBB22" s="11"/>
      <c r="EBC22" s="11"/>
      <c r="EBD22" s="11"/>
      <c r="EBE22" s="11"/>
      <c r="EBF22" s="11"/>
      <c r="EBG22" s="11"/>
      <c r="EBH22" s="11"/>
      <c r="EBI22" s="11"/>
      <c r="EBJ22" s="11"/>
      <c r="EBK22" s="11"/>
      <c r="EBL22" s="11"/>
      <c r="EBM22" s="11"/>
      <c r="EBN22" s="11"/>
      <c r="EBO22" s="11"/>
      <c r="EBP22" s="11"/>
      <c r="EBQ22" s="11"/>
      <c r="EBR22" s="11"/>
      <c r="EBS22" s="11"/>
      <c r="EBT22" s="11"/>
      <c r="EBU22" s="11"/>
      <c r="EBV22" s="11"/>
      <c r="EBW22" s="11"/>
      <c r="EBX22" s="11"/>
      <c r="EBY22" s="11"/>
      <c r="EBZ22" s="11"/>
      <c r="ECA22" s="11"/>
      <c r="ECB22" s="11"/>
      <c r="ECC22" s="11"/>
      <c r="ECD22" s="11"/>
      <c r="ECE22" s="11"/>
      <c r="ECF22" s="11"/>
      <c r="ECG22" s="11"/>
      <c r="ECH22" s="11"/>
      <c r="ECI22" s="11"/>
      <c r="ECJ22" s="11"/>
      <c r="ECK22" s="11"/>
      <c r="ECL22" s="11"/>
      <c r="ECM22" s="11"/>
      <c r="ECN22" s="11"/>
      <c r="ECO22" s="11"/>
      <c r="ECP22" s="11"/>
      <c r="ECQ22" s="11"/>
      <c r="ECR22" s="11"/>
      <c r="ECS22" s="11"/>
      <c r="ECT22" s="11"/>
      <c r="ECU22" s="11"/>
      <c r="ECV22" s="11"/>
      <c r="ECW22" s="11"/>
      <c r="ECX22" s="11"/>
      <c r="ECY22" s="11"/>
      <c r="ECZ22" s="11"/>
      <c r="EDA22" s="11"/>
      <c r="EDB22" s="11"/>
      <c r="EDC22" s="11"/>
      <c r="EDD22" s="11"/>
      <c r="EDE22" s="11"/>
      <c r="EDF22" s="11"/>
      <c r="EDG22" s="11"/>
      <c r="EDH22" s="11"/>
      <c r="EDI22" s="11"/>
      <c r="EDJ22" s="11"/>
      <c r="EDK22" s="11"/>
      <c r="EDL22" s="11"/>
      <c r="EDM22" s="11"/>
      <c r="EDN22" s="11"/>
      <c r="EDO22" s="11"/>
      <c r="EDP22" s="11"/>
      <c r="EDQ22" s="11"/>
      <c r="EDR22" s="11"/>
      <c r="EDS22" s="11"/>
      <c r="EDT22" s="11"/>
      <c r="EDU22" s="11"/>
      <c r="EDV22" s="11"/>
      <c r="EDW22" s="11"/>
      <c r="EDX22" s="11"/>
      <c r="EDY22" s="11"/>
      <c r="EDZ22" s="11"/>
      <c r="EEA22" s="11"/>
      <c r="EEB22" s="11"/>
      <c r="EEC22" s="11"/>
      <c r="EED22" s="11"/>
      <c r="EEE22" s="11"/>
      <c r="EEF22" s="11"/>
      <c r="EEG22" s="11"/>
      <c r="EEH22" s="11"/>
      <c r="EEI22" s="11"/>
      <c r="EEJ22" s="11"/>
      <c r="EEK22" s="11"/>
      <c r="EEL22" s="11"/>
      <c r="EEM22" s="11"/>
      <c r="EEN22" s="11"/>
      <c r="EEO22" s="11"/>
      <c r="EEP22" s="11"/>
      <c r="EEQ22" s="11"/>
      <c r="EER22" s="11"/>
      <c r="EES22" s="11"/>
      <c r="EET22" s="11"/>
      <c r="EEU22" s="11"/>
      <c r="EEV22" s="11"/>
      <c r="EEW22" s="11"/>
      <c r="EEX22" s="11"/>
      <c r="EEY22" s="11"/>
      <c r="EEZ22" s="11"/>
      <c r="EFA22" s="11"/>
      <c r="EFB22" s="11"/>
      <c r="EFC22" s="11"/>
      <c r="EFD22" s="11"/>
      <c r="EFE22" s="11"/>
      <c r="EFF22" s="11"/>
      <c r="EFG22" s="11"/>
      <c r="EFH22" s="11"/>
      <c r="EFI22" s="11"/>
      <c r="EFJ22" s="11"/>
      <c r="EFK22" s="11"/>
      <c r="EFL22" s="11"/>
      <c r="EFM22" s="11"/>
      <c r="EFN22" s="11"/>
      <c r="EFO22" s="11"/>
      <c r="EFP22" s="11"/>
      <c r="EFQ22" s="11"/>
      <c r="EFR22" s="11"/>
      <c r="EFS22" s="11"/>
      <c r="EFT22" s="11"/>
      <c r="EFU22" s="11"/>
      <c r="EFV22" s="11"/>
      <c r="EFW22" s="11"/>
      <c r="EFX22" s="11"/>
      <c r="EFY22" s="11"/>
      <c r="EFZ22" s="11"/>
      <c r="EGA22" s="11"/>
      <c r="EGB22" s="11"/>
      <c r="EGC22" s="11"/>
      <c r="EGD22" s="11"/>
      <c r="EGE22" s="11"/>
      <c r="EGF22" s="11"/>
      <c r="EGG22" s="11"/>
      <c r="EGH22" s="11"/>
      <c r="EGI22" s="11"/>
      <c r="EGJ22" s="11"/>
      <c r="EGK22" s="11"/>
      <c r="EGL22" s="11"/>
      <c r="EGM22" s="11"/>
      <c r="EGN22" s="11"/>
      <c r="EGO22" s="11"/>
      <c r="EGP22" s="11"/>
      <c r="EGQ22" s="11"/>
      <c r="EGR22" s="11"/>
      <c r="EGS22" s="11"/>
      <c r="EGT22" s="11"/>
      <c r="EGU22" s="11"/>
      <c r="EGV22" s="11"/>
      <c r="EGW22" s="11"/>
      <c r="EGX22" s="11"/>
      <c r="EGY22" s="11"/>
      <c r="EGZ22" s="11"/>
      <c r="EHA22" s="11"/>
      <c r="EHB22" s="11"/>
      <c r="EHC22" s="11"/>
      <c r="EHD22" s="11"/>
      <c r="EHE22" s="11"/>
      <c r="EHF22" s="11"/>
      <c r="EHG22" s="11"/>
      <c r="EHH22" s="11"/>
      <c r="EHI22" s="11"/>
      <c r="EHJ22" s="11"/>
      <c r="EHK22" s="11"/>
      <c r="EHL22" s="11"/>
      <c r="EHM22" s="11"/>
      <c r="EHN22" s="11"/>
      <c r="EHO22" s="11"/>
      <c r="EHP22" s="11"/>
      <c r="EHQ22" s="11"/>
      <c r="EHR22" s="11"/>
      <c r="EHS22" s="11"/>
      <c r="EHT22" s="11"/>
      <c r="EHU22" s="11"/>
      <c r="EHV22" s="11"/>
      <c r="EHW22" s="11"/>
      <c r="EHX22" s="11"/>
      <c r="EHY22" s="11"/>
      <c r="EHZ22" s="11"/>
      <c r="EIA22" s="11"/>
      <c r="EIB22" s="11"/>
      <c r="EIC22" s="11"/>
      <c r="EID22" s="11"/>
      <c r="EIE22" s="11"/>
      <c r="EIF22" s="11"/>
      <c r="EIG22" s="11"/>
      <c r="EIH22" s="11"/>
      <c r="EII22" s="11"/>
      <c r="EIJ22" s="11"/>
      <c r="EIK22" s="11"/>
      <c r="EIL22" s="11"/>
      <c r="EIM22" s="11"/>
      <c r="EIN22" s="11"/>
      <c r="EIO22" s="11"/>
      <c r="EIP22" s="11"/>
      <c r="EIQ22" s="11"/>
      <c r="EIR22" s="11"/>
      <c r="EIS22" s="11"/>
      <c r="EIT22" s="11"/>
      <c r="EIU22" s="11"/>
      <c r="EIV22" s="11"/>
      <c r="EIW22" s="11"/>
      <c r="EIX22" s="11"/>
      <c r="EIY22" s="11"/>
      <c r="EIZ22" s="11"/>
      <c r="EJA22" s="11"/>
      <c r="EJB22" s="11"/>
      <c r="EJC22" s="11"/>
      <c r="EJD22" s="11"/>
      <c r="EJE22" s="11"/>
      <c r="EJF22" s="11"/>
      <c r="EJG22" s="11"/>
      <c r="EJH22" s="11"/>
      <c r="EJI22" s="11"/>
      <c r="EJJ22" s="11"/>
      <c r="EJK22" s="11"/>
      <c r="EJL22" s="11"/>
      <c r="EJM22" s="11"/>
      <c r="EJN22" s="11"/>
      <c r="EJO22" s="11"/>
      <c r="EJP22" s="11"/>
      <c r="EJQ22" s="11"/>
      <c r="EJR22" s="11"/>
      <c r="EJS22" s="11"/>
      <c r="EJT22" s="11"/>
      <c r="EJU22" s="11"/>
      <c r="EJV22" s="11"/>
      <c r="EJW22" s="11"/>
      <c r="EJX22" s="11"/>
      <c r="EJY22" s="11"/>
      <c r="EJZ22" s="11"/>
      <c r="EKA22" s="11"/>
      <c r="EKB22" s="11"/>
      <c r="EKC22" s="11"/>
      <c r="EKD22" s="11"/>
      <c r="EKE22" s="11"/>
      <c r="EKF22" s="11"/>
      <c r="EKG22" s="11"/>
      <c r="EKH22" s="11"/>
      <c r="EKI22" s="11"/>
      <c r="EKJ22" s="11"/>
      <c r="EKK22" s="11"/>
      <c r="EKL22" s="11"/>
      <c r="EKM22" s="11"/>
      <c r="EKN22" s="11"/>
      <c r="EKO22" s="11"/>
      <c r="EKP22" s="11"/>
      <c r="EKQ22" s="11"/>
      <c r="EKR22" s="11"/>
      <c r="EKS22" s="11"/>
      <c r="EKT22" s="11"/>
      <c r="EKU22" s="11"/>
      <c r="EKV22" s="11"/>
      <c r="EKW22" s="11"/>
      <c r="EKX22" s="11"/>
      <c r="EKY22" s="11"/>
      <c r="EKZ22" s="11"/>
      <c r="ELA22" s="11"/>
      <c r="ELB22" s="11"/>
      <c r="ELC22" s="11"/>
      <c r="ELD22" s="11"/>
      <c r="ELE22" s="11"/>
      <c r="ELF22" s="11"/>
      <c r="ELG22" s="11"/>
      <c r="ELH22" s="11"/>
      <c r="ELI22" s="11"/>
      <c r="ELJ22" s="11"/>
      <c r="ELK22" s="11"/>
      <c r="ELL22" s="11"/>
      <c r="ELM22" s="11"/>
      <c r="ELN22" s="11"/>
      <c r="ELO22" s="11"/>
      <c r="ELP22" s="11"/>
      <c r="ELQ22" s="11"/>
      <c r="ELR22" s="11"/>
      <c r="ELS22" s="11"/>
      <c r="ELT22" s="11"/>
      <c r="ELU22" s="11"/>
      <c r="ELV22" s="11"/>
      <c r="ELW22" s="11"/>
      <c r="ELX22" s="11"/>
      <c r="ELY22" s="11"/>
      <c r="ELZ22" s="11"/>
      <c r="EMA22" s="11"/>
      <c r="EMB22" s="11"/>
      <c r="EMC22" s="11"/>
      <c r="EMD22" s="11"/>
      <c r="EME22" s="11"/>
      <c r="EMF22" s="11"/>
      <c r="EMG22" s="11"/>
      <c r="EMH22" s="11"/>
      <c r="EMI22" s="11"/>
      <c r="EMJ22" s="11"/>
      <c r="EMK22" s="11"/>
      <c r="EML22" s="11"/>
      <c r="EMM22" s="11"/>
      <c r="EMN22" s="11"/>
      <c r="EMO22" s="11"/>
      <c r="EMP22" s="11"/>
      <c r="EMQ22" s="11"/>
      <c r="EMR22" s="11"/>
      <c r="EMS22" s="11"/>
      <c r="EMT22" s="11"/>
      <c r="EMU22" s="11"/>
      <c r="EMV22" s="11"/>
      <c r="EMW22" s="11"/>
      <c r="EMX22" s="11"/>
      <c r="EMY22" s="11"/>
      <c r="EMZ22" s="11"/>
      <c r="ENA22" s="11"/>
      <c r="ENB22" s="11"/>
      <c r="ENC22" s="11"/>
      <c r="END22" s="11"/>
      <c r="ENE22" s="11"/>
      <c r="ENF22" s="11"/>
      <c r="ENG22" s="11"/>
      <c r="ENH22" s="11"/>
      <c r="ENI22" s="11"/>
      <c r="ENJ22" s="11"/>
      <c r="ENK22" s="11"/>
      <c r="ENL22" s="11"/>
      <c r="ENM22" s="11"/>
      <c r="ENN22" s="11"/>
      <c r="ENO22" s="11"/>
      <c r="ENP22" s="11"/>
      <c r="ENQ22" s="11"/>
      <c r="ENR22" s="11"/>
      <c r="ENS22" s="11"/>
      <c r="ENT22" s="11"/>
      <c r="ENU22" s="11"/>
      <c r="ENV22" s="11"/>
      <c r="ENW22" s="11"/>
      <c r="ENX22" s="11"/>
      <c r="ENY22" s="11"/>
      <c r="ENZ22" s="11"/>
      <c r="EOA22" s="11"/>
      <c r="EOB22" s="11"/>
      <c r="EOC22" s="11"/>
      <c r="EOD22" s="11"/>
      <c r="EOE22" s="11"/>
      <c r="EOF22" s="11"/>
      <c r="EOG22" s="11"/>
      <c r="EOH22" s="11"/>
      <c r="EOI22" s="11"/>
      <c r="EOJ22" s="11"/>
      <c r="EOK22" s="11"/>
      <c r="EOL22" s="11"/>
      <c r="EOM22" s="11"/>
      <c r="EON22" s="11"/>
      <c r="EOO22" s="11"/>
      <c r="EOP22" s="11"/>
      <c r="EOQ22" s="11"/>
      <c r="EOR22" s="11"/>
      <c r="EOS22" s="11"/>
      <c r="EOT22" s="11"/>
      <c r="EOU22" s="11"/>
      <c r="EOV22" s="11"/>
      <c r="EOW22" s="11"/>
      <c r="EOX22" s="11"/>
      <c r="EOY22" s="11"/>
      <c r="EOZ22" s="11"/>
      <c r="EPA22" s="11"/>
      <c r="EPB22" s="11"/>
      <c r="EPC22" s="11"/>
      <c r="EPD22" s="11"/>
      <c r="EPE22" s="11"/>
      <c r="EPF22" s="11"/>
      <c r="EPG22" s="11"/>
      <c r="EPH22" s="11"/>
      <c r="EPI22" s="11"/>
      <c r="EPJ22" s="11"/>
      <c r="EPK22" s="11"/>
      <c r="EPL22" s="11"/>
      <c r="EPM22" s="11"/>
      <c r="EPN22" s="11"/>
      <c r="EPO22" s="11"/>
      <c r="EPP22" s="11"/>
      <c r="EPQ22" s="11"/>
      <c r="EPR22" s="11"/>
      <c r="EPS22" s="11"/>
      <c r="EPT22" s="11"/>
      <c r="EPU22" s="11"/>
      <c r="EPV22" s="11"/>
      <c r="EPW22" s="11"/>
      <c r="EPX22" s="11"/>
      <c r="EPY22" s="11"/>
      <c r="EPZ22" s="11"/>
      <c r="EQA22" s="11"/>
      <c r="EQB22" s="11"/>
      <c r="EQC22" s="11"/>
      <c r="EQD22" s="11"/>
      <c r="EQE22" s="11"/>
      <c r="EQF22" s="11"/>
      <c r="EQG22" s="11"/>
      <c r="EQH22" s="11"/>
      <c r="EQI22" s="11"/>
      <c r="EQJ22" s="11"/>
      <c r="EQK22" s="11"/>
      <c r="EQL22" s="11"/>
      <c r="EQM22" s="11"/>
      <c r="EQN22" s="11"/>
      <c r="EQO22" s="11"/>
      <c r="EQP22" s="11"/>
      <c r="EQQ22" s="11"/>
      <c r="EQR22" s="11"/>
      <c r="EQS22" s="11"/>
      <c r="EQT22" s="11"/>
      <c r="EQU22" s="11"/>
      <c r="EQV22" s="11"/>
      <c r="EQW22" s="11"/>
      <c r="EQX22" s="11"/>
      <c r="EQY22" s="11"/>
      <c r="EQZ22" s="11"/>
      <c r="ERA22" s="11"/>
      <c r="ERB22" s="11"/>
      <c r="ERC22" s="11"/>
      <c r="ERD22" s="11"/>
      <c r="ERE22" s="11"/>
      <c r="ERF22" s="11"/>
      <c r="ERG22" s="11"/>
      <c r="ERH22" s="11"/>
      <c r="ERI22" s="11"/>
      <c r="ERJ22" s="11"/>
      <c r="ERK22" s="11"/>
      <c r="ERL22" s="11"/>
      <c r="ERM22" s="11"/>
      <c r="ERN22" s="11"/>
      <c r="ERO22" s="11"/>
      <c r="ERP22" s="11"/>
      <c r="ERQ22" s="11"/>
      <c r="ERR22" s="11"/>
      <c r="ERS22" s="11"/>
      <c r="ERT22" s="11"/>
      <c r="ERU22" s="11"/>
      <c r="ERV22" s="11"/>
      <c r="ERW22" s="11"/>
      <c r="ERX22" s="11"/>
      <c r="ERY22" s="11"/>
      <c r="ERZ22" s="11"/>
      <c r="ESA22" s="11"/>
      <c r="ESB22" s="11"/>
      <c r="ESC22" s="11"/>
      <c r="ESD22" s="11"/>
      <c r="ESE22" s="11"/>
      <c r="ESF22" s="11"/>
      <c r="ESG22" s="11"/>
      <c r="ESH22" s="11"/>
      <c r="ESI22" s="11"/>
      <c r="ESJ22" s="11"/>
      <c r="ESK22" s="11"/>
      <c r="ESL22" s="11"/>
      <c r="ESM22" s="11"/>
      <c r="ESN22" s="11"/>
      <c r="ESO22" s="11"/>
      <c r="ESP22" s="11"/>
      <c r="ESQ22" s="11"/>
      <c r="ESR22" s="11"/>
      <c r="ESS22" s="11"/>
      <c r="EST22" s="11"/>
      <c r="ESU22" s="11"/>
      <c r="ESV22" s="11"/>
      <c r="ESW22" s="11"/>
      <c r="ESX22" s="11"/>
      <c r="ESY22" s="11"/>
      <c r="ESZ22" s="11"/>
      <c r="ETA22" s="11"/>
      <c r="ETB22" s="11"/>
      <c r="ETC22" s="11"/>
      <c r="ETD22" s="11"/>
      <c r="ETE22" s="11"/>
      <c r="ETF22" s="11"/>
      <c r="ETG22" s="11"/>
      <c r="ETH22" s="11"/>
      <c r="ETI22" s="11"/>
      <c r="ETJ22" s="11"/>
      <c r="ETK22" s="11"/>
      <c r="ETL22" s="11"/>
      <c r="ETM22" s="11"/>
      <c r="ETN22" s="11"/>
      <c r="ETO22" s="11"/>
      <c r="ETP22" s="11"/>
      <c r="ETQ22" s="11"/>
      <c r="ETR22" s="11"/>
      <c r="ETS22" s="11"/>
      <c r="ETT22" s="11"/>
      <c r="ETU22" s="11"/>
      <c r="ETV22" s="11"/>
      <c r="ETW22" s="11"/>
      <c r="ETX22" s="11"/>
      <c r="ETY22" s="11"/>
      <c r="ETZ22" s="11"/>
      <c r="EUA22" s="11"/>
      <c r="EUB22" s="11"/>
      <c r="EUC22" s="11"/>
      <c r="EUD22" s="11"/>
      <c r="EUE22" s="11"/>
      <c r="EUF22" s="11"/>
      <c r="EUG22" s="11"/>
      <c r="EUH22" s="11"/>
      <c r="EUI22" s="11"/>
      <c r="EUJ22" s="11"/>
      <c r="EUK22" s="11"/>
      <c r="EUL22" s="11"/>
      <c r="EUM22" s="11"/>
      <c r="EUN22" s="11"/>
      <c r="EUO22" s="11"/>
      <c r="EUP22" s="11"/>
      <c r="EUQ22" s="11"/>
      <c r="EUR22" s="11"/>
      <c r="EUS22" s="11"/>
      <c r="EUT22" s="11"/>
      <c r="EUU22" s="11"/>
      <c r="EUV22" s="11"/>
      <c r="EUW22" s="11"/>
      <c r="EUX22" s="11"/>
      <c r="EUY22" s="11"/>
      <c r="EUZ22" s="11"/>
      <c r="EVA22" s="11"/>
      <c r="EVB22" s="11"/>
      <c r="EVC22" s="11"/>
      <c r="EVD22" s="11"/>
      <c r="EVE22" s="11"/>
      <c r="EVF22" s="11"/>
      <c r="EVG22" s="11"/>
      <c r="EVH22" s="11"/>
      <c r="EVI22" s="11"/>
      <c r="EVJ22" s="11"/>
      <c r="EVK22" s="11"/>
      <c r="EVL22" s="11"/>
      <c r="EVM22" s="11"/>
      <c r="EVN22" s="11"/>
      <c r="EVO22" s="11"/>
      <c r="EVP22" s="11"/>
      <c r="EVQ22" s="11"/>
      <c r="EVR22" s="11"/>
      <c r="EVS22" s="11"/>
      <c r="EVT22" s="11"/>
      <c r="EVU22" s="11"/>
      <c r="EVV22" s="11"/>
      <c r="EVW22" s="11"/>
      <c r="EVX22" s="11"/>
      <c r="EVY22" s="11"/>
      <c r="EVZ22" s="11"/>
      <c r="EWA22" s="11"/>
      <c r="EWB22" s="11"/>
      <c r="EWC22" s="11"/>
      <c r="EWD22" s="11"/>
      <c r="EWE22" s="11"/>
      <c r="EWF22" s="11"/>
      <c r="EWG22" s="11"/>
      <c r="EWH22" s="11"/>
      <c r="EWI22" s="11"/>
      <c r="EWJ22" s="11"/>
      <c r="EWK22" s="11"/>
      <c r="EWL22" s="11"/>
      <c r="EWM22" s="11"/>
      <c r="EWN22" s="11"/>
      <c r="EWO22" s="11"/>
      <c r="EWP22" s="11"/>
      <c r="EWQ22" s="11"/>
      <c r="EWR22" s="11"/>
      <c r="EWS22" s="11"/>
      <c r="EWT22" s="11"/>
      <c r="EWU22" s="11"/>
      <c r="EWV22" s="11"/>
      <c r="EWW22" s="11"/>
      <c r="EWX22" s="11"/>
      <c r="EWY22" s="11"/>
      <c r="EWZ22" s="11"/>
      <c r="EXA22" s="11"/>
      <c r="EXB22" s="11"/>
      <c r="EXC22" s="11"/>
      <c r="EXD22" s="11"/>
      <c r="EXE22" s="11"/>
      <c r="EXF22" s="11"/>
      <c r="EXG22" s="11"/>
      <c r="EXH22" s="11"/>
      <c r="EXI22" s="11"/>
      <c r="EXJ22" s="11"/>
      <c r="EXK22" s="11"/>
      <c r="EXL22" s="11"/>
      <c r="EXM22" s="11"/>
      <c r="EXN22" s="11"/>
      <c r="EXO22" s="11"/>
      <c r="EXP22" s="11"/>
      <c r="EXQ22" s="11"/>
      <c r="EXR22" s="11"/>
      <c r="EXS22" s="11"/>
      <c r="EXT22" s="11"/>
      <c r="EXU22" s="11"/>
      <c r="EXV22" s="11"/>
      <c r="EXW22" s="11"/>
      <c r="EXX22" s="11"/>
      <c r="EXY22" s="11"/>
      <c r="EXZ22" s="11"/>
      <c r="EYA22" s="11"/>
      <c r="EYB22" s="11"/>
      <c r="EYC22" s="11"/>
      <c r="EYD22" s="11"/>
      <c r="EYE22" s="11"/>
      <c r="EYF22" s="11"/>
      <c r="EYG22" s="11"/>
      <c r="EYH22" s="11"/>
      <c r="EYI22" s="11"/>
      <c r="EYJ22" s="11"/>
      <c r="EYK22" s="11"/>
      <c r="EYL22" s="11"/>
      <c r="EYM22" s="11"/>
      <c r="EYN22" s="11"/>
      <c r="EYO22" s="11"/>
      <c r="EYP22" s="11"/>
      <c r="EYQ22" s="11"/>
      <c r="EYR22" s="11"/>
      <c r="EYS22" s="11"/>
      <c r="EYT22" s="11"/>
      <c r="EYU22" s="11"/>
      <c r="EYV22" s="11"/>
      <c r="EYW22" s="11"/>
      <c r="EYX22" s="11"/>
      <c r="EYY22" s="11"/>
      <c r="EYZ22" s="11"/>
      <c r="EZA22" s="11"/>
      <c r="EZB22" s="11"/>
      <c r="EZC22" s="11"/>
      <c r="EZD22" s="11"/>
      <c r="EZE22" s="11"/>
      <c r="EZF22" s="11"/>
      <c r="EZG22" s="11"/>
      <c r="EZH22" s="11"/>
      <c r="EZI22" s="11"/>
      <c r="EZJ22" s="11"/>
      <c r="EZK22" s="11"/>
      <c r="EZL22" s="11"/>
      <c r="EZM22" s="11"/>
      <c r="EZN22" s="11"/>
      <c r="EZO22" s="11"/>
      <c r="EZP22" s="11"/>
      <c r="EZQ22" s="11"/>
      <c r="EZR22" s="11"/>
      <c r="EZS22" s="11"/>
      <c r="EZT22" s="11"/>
      <c r="EZU22" s="11"/>
      <c r="EZV22" s="11"/>
      <c r="EZW22" s="11"/>
      <c r="EZX22" s="11"/>
      <c r="EZY22" s="11"/>
      <c r="EZZ22" s="11"/>
      <c r="FAA22" s="11"/>
      <c r="FAB22" s="11"/>
      <c r="FAC22" s="11"/>
      <c r="FAD22" s="11"/>
      <c r="FAE22" s="11"/>
      <c r="FAF22" s="11"/>
      <c r="FAG22" s="11"/>
      <c r="FAH22" s="11"/>
      <c r="FAI22" s="11"/>
      <c r="FAJ22" s="11"/>
      <c r="FAK22" s="11"/>
      <c r="FAL22" s="11"/>
      <c r="FAM22" s="11"/>
      <c r="FAN22" s="11"/>
      <c r="FAO22" s="11"/>
      <c r="FAP22" s="11"/>
      <c r="FAQ22" s="11"/>
      <c r="FAR22" s="11"/>
      <c r="FAS22" s="11"/>
      <c r="FAT22" s="11"/>
      <c r="FAU22" s="11"/>
      <c r="FAV22" s="11"/>
      <c r="FAW22" s="11"/>
      <c r="FAX22" s="11"/>
      <c r="FAY22" s="11"/>
      <c r="FAZ22" s="11"/>
      <c r="FBA22" s="11"/>
      <c r="FBB22" s="11"/>
      <c r="FBC22" s="11"/>
      <c r="FBD22" s="11"/>
      <c r="FBE22" s="11"/>
      <c r="FBF22" s="11"/>
      <c r="FBG22" s="11"/>
      <c r="FBH22" s="11"/>
      <c r="FBI22" s="11"/>
      <c r="FBJ22" s="11"/>
      <c r="FBK22" s="11"/>
      <c r="FBL22" s="11"/>
      <c r="FBM22" s="11"/>
      <c r="FBN22" s="11"/>
      <c r="FBO22" s="11"/>
      <c r="FBP22" s="11"/>
      <c r="FBQ22" s="11"/>
      <c r="FBR22" s="11"/>
      <c r="FBS22" s="11"/>
      <c r="FBT22" s="11"/>
      <c r="FBU22" s="11"/>
      <c r="FBV22" s="11"/>
      <c r="FBW22" s="11"/>
      <c r="FBX22" s="11"/>
      <c r="FBY22" s="11"/>
      <c r="FBZ22" s="11"/>
      <c r="FCA22" s="11"/>
      <c r="FCB22" s="11"/>
      <c r="FCC22" s="11"/>
      <c r="FCD22" s="11"/>
      <c r="FCE22" s="11"/>
      <c r="FCF22" s="11"/>
      <c r="FCG22" s="11"/>
      <c r="FCH22" s="11"/>
      <c r="FCI22" s="11"/>
      <c r="FCJ22" s="11"/>
      <c r="FCK22" s="11"/>
      <c r="FCL22" s="11"/>
      <c r="FCM22" s="11"/>
      <c r="FCN22" s="11"/>
      <c r="FCO22" s="11"/>
      <c r="FCP22" s="11"/>
      <c r="FCQ22" s="11"/>
      <c r="FCR22" s="11"/>
      <c r="FCS22" s="11"/>
      <c r="FCT22" s="11"/>
      <c r="FCU22" s="11"/>
      <c r="FCV22" s="11"/>
      <c r="FCW22" s="11"/>
      <c r="FCX22" s="11"/>
      <c r="FCY22" s="11"/>
      <c r="FCZ22" s="11"/>
      <c r="FDA22" s="11"/>
      <c r="FDB22" s="11"/>
      <c r="FDC22" s="11"/>
      <c r="FDD22" s="11"/>
      <c r="FDE22" s="11"/>
      <c r="FDF22" s="11"/>
      <c r="FDG22" s="11"/>
      <c r="FDH22" s="11"/>
      <c r="FDI22" s="11"/>
      <c r="FDJ22" s="11"/>
      <c r="FDK22" s="11"/>
      <c r="FDL22" s="11"/>
      <c r="FDM22" s="11"/>
      <c r="FDN22" s="11"/>
      <c r="FDO22" s="11"/>
      <c r="FDP22" s="11"/>
      <c r="FDQ22" s="11"/>
      <c r="FDR22" s="11"/>
      <c r="FDS22" s="11"/>
      <c r="FDT22" s="11"/>
      <c r="FDU22" s="11"/>
      <c r="FDV22" s="11"/>
      <c r="FDW22" s="11"/>
      <c r="FDX22" s="11"/>
      <c r="FDY22" s="11"/>
      <c r="FDZ22" s="11"/>
      <c r="FEA22" s="11"/>
      <c r="FEB22" s="11"/>
      <c r="FEC22" s="11"/>
      <c r="FED22" s="11"/>
      <c r="FEE22" s="11"/>
      <c r="FEF22" s="11"/>
      <c r="FEG22" s="11"/>
      <c r="FEH22" s="11"/>
      <c r="FEI22" s="11"/>
      <c r="FEJ22" s="11"/>
      <c r="FEK22" s="11"/>
      <c r="FEL22" s="11"/>
      <c r="FEM22" s="11"/>
      <c r="FEN22" s="11"/>
      <c r="FEO22" s="11"/>
      <c r="FEP22" s="11"/>
      <c r="FEQ22" s="11"/>
      <c r="FER22" s="11"/>
      <c r="FES22" s="11"/>
      <c r="FET22" s="11"/>
      <c r="FEU22" s="11"/>
      <c r="FEV22" s="11"/>
      <c r="FEW22" s="11"/>
      <c r="FEX22" s="11"/>
      <c r="FEY22" s="11"/>
      <c r="FEZ22" s="11"/>
      <c r="FFA22" s="11"/>
      <c r="FFB22" s="11"/>
      <c r="FFC22" s="11"/>
      <c r="FFD22" s="11"/>
      <c r="FFE22" s="11"/>
      <c r="FFF22" s="11"/>
      <c r="FFG22" s="11"/>
      <c r="FFH22" s="11"/>
      <c r="FFI22" s="11"/>
      <c r="FFJ22" s="11"/>
      <c r="FFK22" s="11"/>
      <c r="FFL22" s="11"/>
      <c r="FFM22" s="11"/>
      <c r="FFN22" s="11"/>
      <c r="FFO22" s="11"/>
      <c r="FFP22" s="11"/>
      <c r="FFQ22" s="11"/>
      <c r="FFR22" s="11"/>
      <c r="FFS22" s="11"/>
      <c r="FFT22" s="11"/>
      <c r="FFU22" s="11"/>
      <c r="FFV22" s="11"/>
      <c r="FFW22" s="11"/>
      <c r="FFX22" s="11"/>
      <c r="FFY22" s="11"/>
      <c r="FFZ22" s="11"/>
      <c r="FGA22" s="11"/>
      <c r="FGB22" s="11"/>
      <c r="FGC22" s="11"/>
      <c r="FGD22" s="11"/>
      <c r="FGE22" s="11"/>
      <c r="FGF22" s="11"/>
      <c r="FGG22" s="11"/>
      <c r="FGH22" s="11"/>
      <c r="FGI22" s="11"/>
      <c r="FGJ22" s="11"/>
      <c r="FGK22" s="11"/>
      <c r="FGL22" s="11"/>
      <c r="FGM22" s="11"/>
      <c r="FGN22" s="11"/>
      <c r="FGO22" s="11"/>
      <c r="FGP22" s="11"/>
      <c r="FGQ22" s="11"/>
      <c r="FGR22" s="11"/>
      <c r="FGS22" s="11"/>
      <c r="FGT22" s="11"/>
      <c r="FGU22" s="11"/>
      <c r="FGV22" s="11"/>
      <c r="FGW22" s="11"/>
      <c r="FGX22" s="11"/>
      <c r="FGY22" s="11"/>
      <c r="FGZ22" s="11"/>
      <c r="FHA22" s="11"/>
      <c r="FHB22" s="11"/>
      <c r="FHC22" s="11"/>
      <c r="FHD22" s="11"/>
      <c r="FHE22" s="11"/>
      <c r="FHF22" s="11"/>
      <c r="FHG22" s="11"/>
      <c r="FHH22" s="11"/>
      <c r="FHI22" s="11"/>
      <c r="FHJ22" s="11"/>
      <c r="FHK22" s="11"/>
      <c r="FHL22" s="11"/>
      <c r="FHM22" s="11"/>
      <c r="FHN22" s="11"/>
      <c r="FHO22" s="11"/>
      <c r="FHP22" s="11"/>
      <c r="FHQ22" s="11"/>
      <c r="FHR22" s="11"/>
      <c r="FHS22" s="11"/>
      <c r="FHT22" s="11"/>
      <c r="FHU22" s="11"/>
      <c r="FHV22" s="11"/>
      <c r="FHW22" s="11"/>
      <c r="FHX22" s="11"/>
      <c r="FHY22" s="11"/>
      <c r="FHZ22" s="11"/>
      <c r="FIA22" s="11"/>
      <c r="FIB22" s="11"/>
      <c r="FIC22" s="11"/>
      <c r="FID22" s="11"/>
      <c r="FIE22" s="11"/>
      <c r="FIF22" s="11"/>
      <c r="FIG22" s="11"/>
      <c r="FIH22" s="11"/>
      <c r="FII22" s="11"/>
      <c r="FIJ22" s="11"/>
      <c r="FIK22" s="11"/>
      <c r="FIL22" s="11"/>
      <c r="FIM22" s="11"/>
      <c r="FIN22" s="11"/>
      <c r="FIO22" s="11"/>
      <c r="FIP22" s="11"/>
      <c r="FIQ22" s="11"/>
      <c r="FIR22" s="11"/>
      <c r="FIS22" s="11"/>
      <c r="FIT22" s="11"/>
      <c r="FIU22" s="11"/>
      <c r="FIV22" s="11"/>
      <c r="FIW22" s="11"/>
      <c r="FIX22" s="11"/>
      <c r="FIY22" s="11"/>
      <c r="FIZ22" s="11"/>
      <c r="FJA22" s="11"/>
      <c r="FJB22" s="11"/>
      <c r="FJC22" s="11"/>
      <c r="FJD22" s="11"/>
      <c r="FJE22" s="11"/>
      <c r="FJF22" s="11"/>
      <c r="FJG22" s="11"/>
      <c r="FJH22" s="11"/>
      <c r="FJI22" s="11"/>
      <c r="FJJ22" s="11"/>
      <c r="FJK22" s="11"/>
      <c r="FJL22" s="11"/>
      <c r="FJM22" s="11"/>
      <c r="FJN22" s="11"/>
      <c r="FJO22" s="11"/>
      <c r="FJP22" s="11"/>
      <c r="FJQ22" s="11"/>
      <c r="FJR22" s="11"/>
      <c r="FJS22" s="11"/>
      <c r="FJT22" s="11"/>
      <c r="FJU22" s="11"/>
      <c r="FJV22" s="11"/>
      <c r="FJW22" s="11"/>
      <c r="FJX22" s="11"/>
      <c r="FJY22" s="11"/>
      <c r="FJZ22" s="11"/>
      <c r="FKA22" s="11"/>
      <c r="FKB22" s="11"/>
      <c r="FKC22" s="11"/>
      <c r="FKD22" s="11"/>
      <c r="FKE22" s="11"/>
      <c r="FKF22" s="11"/>
      <c r="FKG22" s="11"/>
      <c r="FKH22" s="11"/>
      <c r="FKI22" s="11"/>
      <c r="FKJ22" s="11"/>
      <c r="FKK22" s="11"/>
      <c r="FKL22" s="11"/>
      <c r="FKM22" s="11"/>
      <c r="FKN22" s="11"/>
      <c r="FKO22" s="11"/>
      <c r="FKP22" s="11"/>
      <c r="FKQ22" s="11"/>
      <c r="FKR22" s="11"/>
      <c r="FKS22" s="11"/>
      <c r="FKT22" s="11"/>
      <c r="FKU22" s="11"/>
      <c r="FKV22" s="11"/>
      <c r="FKW22" s="11"/>
      <c r="FKX22" s="11"/>
      <c r="FKY22" s="11"/>
      <c r="FKZ22" s="11"/>
      <c r="FLA22" s="11"/>
      <c r="FLB22" s="11"/>
      <c r="FLC22" s="11"/>
      <c r="FLD22" s="11"/>
      <c r="FLE22" s="11"/>
      <c r="FLF22" s="11"/>
      <c r="FLG22" s="11"/>
      <c r="FLH22" s="11"/>
      <c r="FLI22" s="11"/>
      <c r="FLJ22" s="11"/>
      <c r="FLK22" s="11"/>
      <c r="FLL22" s="11"/>
      <c r="FLM22" s="11"/>
      <c r="FLN22" s="11"/>
      <c r="FLO22" s="11"/>
      <c r="FLP22" s="11"/>
      <c r="FLQ22" s="11"/>
      <c r="FLR22" s="11"/>
      <c r="FLS22" s="11"/>
      <c r="FLT22" s="11"/>
      <c r="FLU22" s="11"/>
      <c r="FLV22" s="11"/>
      <c r="FLW22" s="11"/>
      <c r="FLX22" s="11"/>
      <c r="FLY22" s="11"/>
      <c r="FLZ22" s="11"/>
      <c r="FMA22" s="11"/>
      <c r="FMB22" s="11"/>
      <c r="FMC22" s="11"/>
      <c r="FMD22" s="11"/>
      <c r="FME22" s="11"/>
      <c r="FMF22" s="11"/>
      <c r="FMG22" s="11"/>
      <c r="FMH22" s="11"/>
      <c r="FMI22" s="11"/>
      <c r="FMJ22" s="11"/>
      <c r="FMK22" s="11"/>
      <c r="FML22" s="11"/>
      <c r="FMM22" s="11"/>
      <c r="FMN22" s="11"/>
      <c r="FMO22" s="11"/>
      <c r="FMP22" s="11"/>
      <c r="FMQ22" s="11"/>
      <c r="FMR22" s="11"/>
      <c r="FMS22" s="11"/>
      <c r="FMT22" s="11"/>
      <c r="FMU22" s="11"/>
      <c r="FMV22" s="11"/>
      <c r="FMW22" s="11"/>
      <c r="FMX22" s="11"/>
      <c r="FMY22" s="11"/>
      <c r="FMZ22" s="11"/>
      <c r="FNA22" s="11"/>
      <c r="FNB22" s="11"/>
      <c r="FNC22" s="11"/>
      <c r="FND22" s="11"/>
      <c r="FNE22" s="11"/>
      <c r="FNF22" s="11"/>
      <c r="FNG22" s="11"/>
      <c r="FNH22" s="11"/>
      <c r="FNI22" s="11"/>
      <c r="FNJ22" s="11"/>
      <c r="FNK22" s="11"/>
      <c r="FNL22" s="11"/>
      <c r="FNM22" s="11"/>
      <c r="FNN22" s="11"/>
      <c r="FNO22" s="11"/>
      <c r="FNP22" s="11"/>
      <c r="FNQ22" s="11"/>
      <c r="FNR22" s="11"/>
      <c r="FNS22" s="11"/>
      <c r="FNT22" s="11"/>
      <c r="FNU22" s="11"/>
      <c r="FNV22" s="11"/>
      <c r="FNW22" s="11"/>
      <c r="FNX22" s="11"/>
      <c r="FNY22" s="11"/>
      <c r="FNZ22" s="11"/>
      <c r="FOA22" s="11"/>
      <c r="FOB22" s="11"/>
      <c r="FOC22" s="11"/>
      <c r="FOD22" s="11"/>
      <c r="FOE22" s="11"/>
      <c r="FOF22" s="11"/>
      <c r="FOG22" s="11"/>
      <c r="FOH22" s="11"/>
      <c r="FOI22" s="11"/>
      <c r="FOJ22" s="11"/>
      <c r="FOK22" s="11"/>
      <c r="FOL22" s="11"/>
      <c r="FOM22" s="11"/>
      <c r="FON22" s="11"/>
      <c r="FOO22" s="11"/>
      <c r="FOP22" s="11"/>
      <c r="FOQ22" s="11"/>
      <c r="FOR22" s="11"/>
      <c r="FOS22" s="11"/>
      <c r="FOT22" s="11"/>
      <c r="FOU22" s="11"/>
      <c r="FOV22" s="11"/>
      <c r="FOW22" s="11"/>
      <c r="FOX22" s="11"/>
      <c r="FOY22" s="11"/>
      <c r="FOZ22" s="11"/>
      <c r="FPA22" s="11"/>
      <c r="FPB22" s="11"/>
      <c r="FPC22" s="11"/>
      <c r="FPD22" s="11"/>
      <c r="FPE22" s="11"/>
      <c r="FPF22" s="11"/>
      <c r="FPG22" s="11"/>
      <c r="FPH22" s="11"/>
      <c r="FPI22" s="11"/>
      <c r="FPJ22" s="11"/>
      <c r="FPK22" s="11"/>
      <c r="FPL22" s="11"/>
      <c r="FPM22" s="11"/>
      <c r="FPN22" s="11"/>
      <c r="FPO22" s="11"/>
      <c r="FPP22" s="11"/>
      <c r="FPQ22" s="11"/>
      <c r="FPR22" s="11"/>
      <c r="FPS22" s="11"/>
      <c r="FPT22" s="11"/>
      <c r="FPU22" s="11"/>
      <c r="FPV22" s="11"/>
      <c r="FPW22" s="11"/>
      <c r="FPX22" s="11"/>
      <c r="FPY22" s="11"/>
      <c r="FPZ22" s="11"/>
      <c r="FQA22" s="11"/>
      <c r="FQB22" s="11"/>
      <c r="FQC22" s="11"/>
      <c r="FQD22" s="11"/>
      <c r="FQE22" s="11"/>
      <c r="FQF22" s="11"/>
      <c r="FQG22" s="11"/>
      <c r="FQH22" s="11"/>
      <c r="FQI22" s="11"/>
      <c r="FQJ22" s="11"/>
      <c r="FQK22" s="11"/>
      <c r="FQL22" s="11"/>
      <c r="FQM22" s="11"/>
      <c r="FQN22" s="11"/>
      <c r="FQO22" s="11"/>
      <c r="FQP22" s="11"/>
      <c r="FQQ22" s="11"/>
      <c r="FQR22" s="11"/>
      <c r="FQS22" s="11"/>
      <c r="FQT22" s="11"/>
      <c r="FQU22" s="11"/>
      <c r="FQV22" s="11"/>
      <c r="FQW22" s="11"/>
      <c r="FQX22" s="11"/>
      <c r="FQY22" s="11"/>
      <c r="FQZ22" s="11"/>
      <c r="FRA22" s="11"/>
      <c r="FRB22" s="11"/>
      <c r="FRC22" s="11"/>
      <c r="FRD22" s="11"/>
      <c r="FRE22" s="11"/>
      <c r="FRF22" s="11"/>
      <c r="FRG22" s="11"/>
      <c r="FRH22" s="11"/>
      <c r="FRI22" s="11"/>
      <c r="FRJ22" s="11"/>
      <c r="FRK22" s="11"/>
      <c r="FRL22" s="11"/>
      <c r="FRM22" s="11"/>
      <c r="FRN22" s="11"/>
      <c r="FRO22" s="11"/>
      <c r="FRP22" s="11"/>
      <c r="FRQ22" s="11"/>
      <c r="FRR22" s="11"/>
      <c r="FRS22" s="11"/>
      <c r="FRT22" s="11"/>
      <c r="FRU22" s="11"/>
      <c r="FRV22" s="11"/>
      <c r="FRW22" s="11"/>
      <c r="FRX22" s="11"/>
      <c r="FRY22" s="11"/>
      <c r="FRZ22" s="11"/>
      <c r="FSA22" s="11"/>
      <c r="FSB22" s="11"/>
      <c r="FSC22" s="11"/>
      <c r="FSD22" s="11"/>
      <c r="FSE22" s="11"/>
      <c r="FSF22" s="11"/>
      <c r="FSG22" s="11"/>
      <c r="FSH22" s="11"/>
      <c r="FSI22" s="11"/>
      <c r="FSJ22" s="11"/>
      <c r="FSK22" s="11"/>
      <c r="FSL22" s="11"/>
      <c r="FSM22" s="11"/>
      <c r="FSN22" s="11"/>
      <c r="FSO22" s="11"/>
      <c r="FSP22" s="11"/>
      <c r="FSQ22" s="11"/>
      <c r="FSR22" s="11"/>
      <c r="FSS22" s="11"/>
      <c r="FST22" s="11"/>
      <c r="FSU22" s="11"/>
      <c r="FSV22" s="11"/>
      <c r="FSW22" s="11"/>
      <c r="FSX22" s="11"/>
      <c r="FSY22" s="11"/>
      <c r="FSZ22" s="11"/>
      <c r="FTA22" s="11"/>
      <c r="FTB22" s="11"/>
      <c r="FTC22" s="11"/>
      <c r="FTD22" s="11"/>
      <c r="FTE22" s="11"/>
      <c r="FTF22" s="11"/>
      <c r="FTG22" s="11"/>
      <c r="FTH22" s="11"/>
      <c r="FTI22" s="11"/>
      <c r="FTJ22" s="11"/>
      <c r="FTK22" s="11"/>
      <c r="FTL22" s="11"/>
      <c r="FTM22" s="11"/>
      <c r="FTN22" s="11"/>
      <c r="FTO22" s="11"/>
      <c r="FTP22" s="11"/>
      <c r="FTQ22" s="11"/>
      <c r="FTR22" s="11"/>
      <c r="FTS22" s="11"/>
      <c r="FTT22" s="11"/>
      <c r="FTU22" s="11"/>
      <c r="FTV22" s="11"/>
      <c r="FTW22" s="11"/>
      <c r="FTX22" s="11"/>
      <c r="FTY22" s="11"/>
      <c r="FTZ22" s="11"/>
      <c r="FUA22" s="11"/>
      <c r="FUB22" s="11"/>
      <c r="FUC22" s="11"/>
      <c r="FUD22" s="11"/>
      <c r="FUE22" s="11"/>
      <c r="FUF22" s="11"/>
      <c r="FUG22" s="11"/>
      <c r="FUH22" s="11"/>
      <c r="FUI22" s="11"/>
      <c r="FUJ22" s="11"/>
      <c r="FUK22" s="11"/>
      <c r="FUL22" s="11"/>
      <c r="FUM22" s="11"/>
      <c r="FUN22" s="11"/>
      <c r="FUO22" s="11"/>
      <c r="FUP22" s="11"/>
      <c r="FUQ22" s="11"/>
      <c r="FUR22" s="11"/>
      <c r="FUS22" s="11"/>
      <c r="FUT22" s="11"/>
      <c r="FUU22" s="11"/>
      <c r="FUV22" s="11"/>
      <c r="FUW22" s="11"/>
      <c r="FUX22" s="11"/>
      <c r="FUY22" s="11"/>
      <c r="FUZ22" s="11"/>
      <c r="FVA22" s="11"/>
      <c r="FVB22" s="11"/>
      <c r="FVC22" s="11"/>
      <c r="FVD22" s="11"/>
      <c r="FVE22" s="11"/>
      <c r="FVF22" s="11"/>
      <c r="FVG22" s="11"/>
      <c r="FVH22" s="11"/>
      <c r="FVI22" s="11"/>
      <c r="FVJ22" s="11"/>
      <c r="FVK22" s="11"/>
      <c r="FVL22" s="11"/>
      <c r="FVM22" s="11"/>
      <c r="FVN22" s="11"/>
      <c r="FVO22" s="11"/>
      <c r="FVP22" s="11"/>
      <c r="FVQ22" s="11"/>
      <c r="FVR22" s="11"/>
      <c r="FVS22" s="11"/>
      <c r="FVT22" s="11"/>
      <c r="FVU22" s="11"/>
      <c r="FVV22" s="11"/>
      <c r="FVW22" s="11"/>
      <c r="FVX22" s="11"/>
      <c r="FVY22" s="11"/>
      <c r="FVZ22" s="11"/>
      <c r="FWA22" s="11"/>
      <c r="FWB22" s="11"/>
      <c r="FWC22" s="11"/>
      <c r="FWD22" s="11"/>
      <c r="FWE22" s="11"/>
      <c r="FWF22" s="11"/>
      <c r="FWG22" s="11"/>
      <c r="FWH22" s="11"/>
      <c r="FWI22" s="11"/>
      <c r="FWJ22" s="11"/>
      <c r="FWK22" s="11"/>
      <c r="FWL22" s="11"/>
      <c r="FWM22" s="11"/>
      <c r="FWN22" s="11"/>
      <c r="FWO22" s="11"/>
      <c r="FWP22" s="11"/>
      <c r="FWQ22" s="11"/>
      <c r="FWR22" s="11"/>
      <c r="FWS22" s="11"/>
      <c r="FWT22" s="11"/>
      <c r="FWU22" s="11"/>
      <c r="FWV22" s="11"/>
      <c r="FWW22" s="11"/>
      <c r="FWX22" s="11"/>
      <c r="FWY22" s="11"/>
      <c r="FWZ22" s="11"/>
      <c r="FXA22" s="11"/>
      <c r="FXB22" s="11"/>
      <c r="FXC22" s="11"/>
      <c r="FXD22" s="11"/>
      <c r="FXE22" s="11"/>
      <c r="FXF22" s="11"/>
      <c r="FXG22" s="11"/>
      <c r="FXH22" s="11"/>
      <c r="FXI22" s="11"/>
      <c r="FXJ22" s="11"/>
      <c r="FXK22" s="11"/>
      <c r="FXL22" s="11"/>
      <c r="FXM22" s="11"/>
      <c r="FXN22" s="11"/>
      <c r="FXO22" s="11"/>
      <c r="FXP22" s="11"/>
      <c r="FXQ22" s="11"/>
      <c r="FXR22" s="11"/>
      <c r="FXS22" s="11"/>
      <c r="FXT22" s="11"/>
      <c r="FXU22" s="11"/>
      <c r="FXV22" s="11"/>
      <c r="FXW22" s="11"/>
      <c r="FXX22" s="11"/>
      <c r="FXY22" s="11"/>
      <c r="FXZ22" s="11"/>
      <c r="FYA22" s="11"/>
      <c r="FYB22" s="11"/>
      <c r="FYC22" s="11"/>
      <c r="FYD22" s="11"/>
      <c r="FYE22" s="11"/>
      <c r="FYF22" s="11"/>
      <c r="FYG22" s="11"/>
      <c r="FYH22" s="11"/>
      <c r="FYI22" s="11"/>
      <c r="FYJ22" s="11"/>
      <c r="FYK22" s="11"/>
      <c r="FYL22" s="11"/>
      <c r="FYM22" s="11"/>
      <c r="FYN22" s="11"/>
      <c r="FYO22" s="11"/>
      <c r="FYP22" s="11"/>
      <c r="FYQ22" s="11"/>
      <c r="FYR22" s="11"/>
      <c r="FYS22" s="11"/>
      <c r="FYT22" s="11"/>
      <c r="FYU22" s="11"/>
      <c r="FYV22" s="11"/>
      <c r="FYW22" s="11"/>
      <c r="FYX22" s="11"/>
      <c r="FYY22" s="11"/>
      <c r="FYZ22" s="11"/>
      <c r="FZA22" s="11"/>
      <c r="FZB22" s="11"/>
      <c r="FZC22" s="11"/>
      <c r="FZD22" s="11"/>
      <c r="FZE22" s="11"/>
      <c r="FZF22" s="11"/>
      <c r="FZG22" s="11"/>
      <c r="FZH22" s="11"/>
      <c r="FZI22" s="11"/>
      <c r="FZJ22" s="11"/>
      <c r="FZK22" s="11"/>
      <c r="FZL22" s="11"/>
      <c r="FZM22" s="11"/>
      <c r="FZN22" s="11"/>
      <c r="FZO22" s="11"/>
      <c r="FZP22" s="11"/>
      <c r="FZQ22" s="11"/>
      <c r="FZR22" s="11"/>
      <c r="FZS22" s="11"/>
      <c r="FZT22" s="11"/>
      <c r="FZU22" s="11"/>
      <c r="FZV22" s="11"/>
      <c r="FZW22" s="11"/>
      <c r="FZX22" s="11"/>
      <c r="FZY22" s="11"/>
      <c r="FZZ22" s="11"/>
      <c r="GAA22" s="11"/>
      <c r="GAB22" s="11"/>
      <c r="GAC22" s="11"/>
      <c r="GAD22" s="11"/>
      <c r="GAE22" s="11"/>
      <c r="GAF22" s="11"/>
      <c r="GAG22" s="11"/>
      <c r="GAH22" s="11"/>
      <c r="GAI22" s="11"/>
      <c r="GAJ22" s="11"/>
      <c r="GAK22" s="11"/>
      <c r="GAL22" s="11"/>
      <c r="GAM22" s="11"/>
      <c r="GAN22" s="11"/>
      <c r="GAO22" s="11"/>
      <c r="GAP22" s="11"/>
      <c r="GAQ22" s="11"/>
      <c r="GAR22" s="11"/>
      <c r="GAS22" s="11"/>
      <c r="GAT22" s="11"/>
      <c r="GAU22" s="11"/>
      <c r="GAV22" s="11"/>
      <c r="GAW22" s="11"/>
      <c r="GAX22" s="11"/>
      <c r="GAY22" s="11"/>
      <c r="GAZ22" s="11"/>
      <c r="GBA22" s="11"/>
      <c r="GBB22" s="11"/>
      <c r="GBC22" s="11"/>
      <c r="GBD22" s="11"/>
      <c r="GBE22" s="11"/>
      <c r="GBF22" s="11"/>
      <c r="GBG22" s="11"/>
      <c r="GBH22" s="11"/>
      <c r="GBI22" s="11"/>
      <c r="GBJ22" s="11"/>
      <c r="GBK22" s="11"/>
      <c r="GBL22" s="11"/>
      <c r="GBM22" s="11"/>
      <c r="GBN22" s="11"/>
      <c r="GBO22" s="11"/>
      <c r="GBP22" s="11"/>
      <c r="GBQ22" s="11"/>
      <c r="GBR22" s="11"/>
      <c r="GBS22" s="11"/>
      <c r="GBT22" s="11"/>
      <c r="GBU22" s="11"/>
      <c r="GBV22" s="11"/>
      <c r="GBW22" s="11"/>
      <c r="GBX22" s="11"/>
      <c r="GBY22" s="11"/>
      <c r="GBZ22" s="11"/>
      <c r="GCA22" s="11"/>
      <c r="GCB22" s="11"/>
      <c r="GCC22" s="11"/>
      <c r="GCD22" s="11"/>
      <c r="GCE22" s="11"/>
      <c r="GCF22" s="11"/>
      <c r="GCG22" s="11"/>
      <c r="GCH22" s="11"/>
      <c r="GCI22" s="11"/>
      <c r="GCJ22" s="11"/>
      <c r="GCK22" s="11"/>
      <c r="GCL22" s="11"/>
      <c r="GCM22" s="11"/>
      <c r="GCN22" s="11"/>
      <c r="GCO22" s="11"/>
      <c r="GCP22" s="11"/>
      <c r="GCQ22" s="11"/>
      <c r="GCR22" s="11"/>
      <c r="GCS22" s="11"/>
      <c r="GCT22" s="11"/>
      <c r="GCU22" s="11"/>
      <c r="GCV22" s="11"/>
      <c r="GCW22" s="11"/>
      <c r="GCX22" s="11"/>
      <c r="GCY22" s="11"/>
      <c r="GCZ22" s="11"/>
      <c r="GDA22" s="11"/>
      <c r="GDB22" s="11"/>
      <c r="GDC22" s="11"/>
      <c r="GDD22" s="11"/>
      <c r="GDE22" s="11"/>
      <c r="GDF22" s="11"/>
      <c r="GDG22" s="11"/>
      <c r="GDH22" s="11"/>
      <c r="GDI22" s="11"/>
      <c r="GDJ22" s="11"/>
      <c r="GDK22" s="11"/>
      <c r="GDL22" s="11"/>
      <c r="GDM22" s="11"/>
      <c r="GDN22" s="11"/>
      <c r="GDO22" s="11"/>
      <c r="GDP22" s="11"/>
      <c r="GDQ22" s="11"/>
      <c r="GDR22" s="11"/>
      <c r="GDS22" s="11"/>
      <c r="GDT22" s="11"/>
      <c r="GDU22" s="11"/>
      <c r="GDV22" s="11"/>
      <c r="GDW22" s="11"/>
      <c r="GDX22" s="11"/>
      <c r="GDY22" s="11"/>
      <c r="GDZ22" s="11"/>
      <c r="GEA22" s="11"/>
      <c r="GEB22" s="11"/>
      <c r="GEC22" s="11"/>
      <c r="GED22" s="11"/>
      <c r="GEE22" s="11"/>
      <c r="GEF22" s="11"/>
      <c r="GEG22" s="11"/>
      <c r="GEH22" s="11"/>
      <c r="GEI22" s="11"/>
      <c r="GEJ22" s="11"/>
      <c r="GEK22" s="11"/>
      <c r="GEL22" s="11"/>
      <c r="GEM22" s="11"/>
      <c r="GEN22" s="11"/>
      <c r="GEO22" s="11"/>
      <c r="GEP22" s="11"/>
      <c r="GEQ22" s="11"/>
      <c r="GER22" s="11"/>
      <c r="GES22" s="11"/>
      <c r="GET22" s="11"/>
      <c r="GEU22" s="11"/>
      <c r="GEV22" s="11"/>
      <c r="GEW22" s="11"/>
      <c r="GEX22" s="11"/>
      <c r="GEY22" s="11"/>
      <c r="GEZ22" s="11"/>
      <c r="GFA22" s="11"/>
      <c r="GFB22" s="11"/>
      <c r="GFC22" s="11"/>
      <c r="GFD22" s="11"/>
      <c r="GFE22" s="11"/>
      <c r="GFF22" s="11"/>
      <c r="GFG22" s="11"/>
      <c r="GFH22" s="11"/>
      <c r="GFI22" s="11"/>
      <c r="GFJ22" s="11"/>
      <c r="GFK22" s="11"/>
      <c r="GFL22" s="11"/>
      <c r="GFM22" s="11"/>
      <c r="GFN22" s="11"/>
      <c r="GFO22" s="11"/>
      <c r="GFP22" s="11"/>
      <c r="GFQ22" s="11"/>
      <c r="GFR22" s="11"/>
      <c r="GFS22" s="11"/>
      <c r="GFT22" s="11"/>
      <c r="GFU22" s="11"/>
      <c r="GFV22" s="11"/>
      <c r="GFW22" s="11"/>
      <c r="GFX22" s="11"/>
      <c r="GFY22" s="11"/>
      <c r="GFZ22" s="11"/>
      <c r="GGA22" s="11"/>
      <c r="GGB22" s="11"/>
      <c r="GGC22" s="11"/>
      <c r="GGD22" s="11"/>
      <c r="GGE22" s="11"/>
      <c r="GGF22" s="11"/>
      <c r="GGG22" s="11"/>
      <c r="GGH22" s="11"/>
      <c r="GGI22" s="11"/>
      <c r="GGJ22" s="11"/>
      <c r="GGK22" s="11"/>
      <c r="GGL22" s="11"/>
      <c r="GGM22" s="11"/>
      <c r="GGN22" s="11"/>
      <c r="GGO22" s="11"/>
      <c r="GGP22" s="11"/>
      <c r="GGQ22" s="11"/>
      <c r="GGR22" s="11"/>
      <c r="GGS22" s="11"/>
      <c r="GGT22" s="11"/>
      <c r="GGU22" s="11"/>
      <c r="GGV22" s="11"/>
      <c r="GGW22" s="11"/>
      <c r="GGX22" s="11"/>
      <c r="GGY22" s="11"/>
      <c r="GGZ22" s="11"/>
      <c r="GHA22" s="11"/>
      <c r="GHB22" s="11"/>
      <c r="GHC22" s="11"/>
      <c r="GHD22" s="11"/>
      <c r="GHE22" s="11"/>
      <c r="GHF22" s="11"/>
      <c r="GHG22" s="11"/>
      <c r="GHH22" s="11"/>
      <c r="GHI22" s="11"/>
      <c r="GHJ22" s="11"/>
      <c r="GHK22" s="11"/>
      <c r="GHL22" s="11"/>
      <c r="GHM22" s="11"/>
      <c r="GHN22" s="11"/>
      <c r="GHO22" s="11"/>
      <c r="GHP22" s="11"/>
      <c r="GHQ22" s="11"/>
      <c r="GHR22" s="11"/>
      <c r="GHS22" s="11"/>
      <c r="GHT22" s="11"/>
      <c r="GHU22" s="11"/>
      <c r="GHV22" s="11"/>
      <c r="GHW22" s="11"/>
      <c r="GHX22" s="11"/>
      <c r="GHY22" s="11"/>
      <c r="GHZ22" s="11"/>
      <c r="GIA22" s="11"/>
      <c r="GIB22" s="11"/>
      <c r="GIC22" s="11"/>
      <c r="GID22" s="11"/>
      <c r="GIE22" s="11"/>
      <c r="GIF22" s="11"/>
      <c r="GIG22" s="11"/>
      <c r="GIH22" s="11"/>
      <c r="GII22" s="11"/>
      <c r="GIJ22" s="11"/>
      <c r="GIK22" s="11"/>
      <c r="GIL22" s="11"/>
      <c r="GIM22" s="11"/>
      <c r="GIN22" s="11"/>
      <c r="GIO22" s="11"/>
      <c r="GIP22" s="11"/>
      <c r="GIQ22" s="11"/>
      <c r="GIR22" s="11"/>
      <c r="GIS22" s="11"/>
      <c r="GIT22" s="11"/>
      <c r="GIU22" s="11"/>
      <c r="GIV22" s="11"/>
      <c r="GIW22" s="11"/>
      <c r="GIX22" s="11"/>
      <c r="GIY22" s="11"/>
      <c r="GIZ22" s="11"/>
      <c r="GJA22" s="11"/>
      <c r="GJB22" s="11"/>
      <c r="GJC22" s="11"/>
      <c r="GJD22" s="11"/>
      <c r="GJE22" s="11"/>
      <c r="GJF22" s="11"/>
      <c r="GJG22" s="11"/>
      <c r="GJH22" s="11"/>
      <c r="GJI22" s="11"/>
      <c r="GJJ22" s="11"/>
      <c r="GJK22" s="11"/>
      <c r="GJL22" s="11"/>
      <c r="GJM22" s="11"/>
      <c r="GJN22" s="11"/>
      <c r="GJO22" s="11"/>
      <c r="GJP22" s="11"/>
      <c r="GJQ22" s="11"/>
      <c r="GJR22" s="11"/>
      <c r="GJS22" s="11"/>
      <c r="GJT22" s="11"/>
      <c r="GJU22" s="11"/>
      <c r="GJV22" s="11"/>
      <c r="GJW22" s="11"/>
      <c r="GJX22" s="11"/>
      <c r="GJY22" s="11"/>
      <c r="GJZ22" s="11"/>
      <c r="GKA22" s="11"/>
      <c r="GKB22" s="11"/>
      <c r="GKC22" s="11"/>
      <c r="GKD22" s="11"/>
      <c r="GKE22" s="11"/>
      <c r="GKF22" s="11"/>
      <c r="GKG22" s="11"/>
      <c r="GKH22" s="11"/>
      <c r="GKI22" s="11"/>
      <c r="GKJ22" s="11"/>
      <c r="GKK22" s="11"/>
      <c r="GKL22" s="11"/>
      <c r="GKM22" s="11"/>
      <c r="GKN22" s="11"/>
      <c r="GKO22" s="11"/>
      <c r="GKP22" s="11"/>
      <c r="GKQ22" s="11"/>
      <c r="GKR22" s="11"/>
      <c r="GKS22" s="11"/>
      <c r="GKT22" s="11"/>
      <c r="GKU22" s="11"/>
      <c r="GKV22" s="11"/>
      <c r="GKW22" s="11"/>
      <c r="GKX22" s="11"/>
      <c r="GKY22" s="11"/>
      <c r="GKZ22" s="11"/>
      <c r="GLA22" s="11"/>
      <c r="GLB22" s="11"/>
      <c r="GLC22" s="11"/>
      <c r="GLD22" s="11"/>
      <c r="GLE22" s="11"/>
      <c r="GLF22" s="11"/>
      <c r="GLG22" s="11"/>
      <c r="GLH22" s="11"/>
      <c r="GLI22" s="11"/>
      <c r="GLJ22" s="11"/>
      <c r="GLK22" s="11"/>
      <c r="GLL22" s="11"/>
      <c r="GLM22" s="11"/>
      <c r="GLN22" s="11"/>
      <c r="GLO22" s="11"/>
      <c r="GLP22" s="11"/>
      <c r="GLQ22" s="11"/>
      <c r="GLR22" s="11"/>
      <c r="GLS22" s="11"/>
      <c r="GLT22" s="11"/>
      <c r="GLU22" s="11"/>
      <c r="GLV22" s="11"/>
      <c r="GLW22" s="11"/>
      <c r="GLX22" s="11"/>
      <c r="GLY22" s="11"/>
      <c r="GLZ22" s="11"/>
      <c r="GMA22" s="11"/>
      <c r="GMB22" s="11"/>
      <c r="GMC22" s="11"/>
      <c r="GMD22" s="11"/>
      <c r="GME22" s="11"/>
      <c r="GMF22" s="11"/>
      <c r="GMG22" s="11"/>
      <c r="GMH22" s="11"/>
      <c r="GMI22" s="11"/>
      <c r="GMJ22" s="11"/>
      <c r="GMK22" s="11"/>
      <c r="GML22" s="11"/>
      <c r="GMM22" s="11"/>
      <c r="GMN22" s="11"/>
      <c r="GMO22" s="11"/>
      <c r="GMP22" s="11"/>
      <c r="GMQ22" s="11"/>
      <c r="GMR22" s="11"/>
      <c r="GMS22" s="11"/>
      <c r="GMT22" s="11"/>
      <c r="GMU22" s="11"/>
      <c r="GMV22" s="11"/>
      <c r="GMW22" s="11"/>
      <c r="GMX22" s="11"/>
      <c r="GMY22" s="11"/>
      <c r="GMZ22" s="11"/>
      <c r="GNA22" s="11"/>
      <c r="GNB22" s="11"/>
      <c r="GNC22" s="11"/>
      <c r="GND22" s="11"/>
      <c r="GNE22" s="11"/>
      <c r="GNF22" s="11"/>
      <c r="GNG22" s="11"/>
      <c r="GNH22" s="11"/>
      <c r="GNI22" s="11"/>
      <c r="GNJ22" s="11"/>
      <c r="GNK22" s="11"/>
      <c r="GNL22" s="11"/>
      <c r="GNM22" s="11"/>
      <c r="GNN22" s="11"/>
      <c r="GNO22" s="11"/>
      <c r="GNP22" s="11"/>
      <c r="GNQ22" s="11"/>
      <c r="GNR22" s="11"/>
      <c r="GNS22" s="11"/>
      <c r="GNT22" s="11"/>
      <c r="GNU22" s="11"/>
      <c r="GNV22" s="11"/>
      <c r="GNW22" s="11"/>
      <c r="GNX22" s="11"/>
      <c r="GNY22" s="11"/>
      <c r="GNZ22" s="11"/>
      <c r="GOA22" s="11"/>
      <c r="GOB22" s="11"/>
      <c r="GOC22" s="11"/>
      <c r="GOD22" s="11"/>
      <c r="GOE22" s="11"/>
      <c r="GOF22" s="11"/>
      <c r="GOG22" s="11"/>
      <c r="GOH22" s="11"/>
      <c r="GOI22" s="11"/>
      <c r="GOJ22" s="11"/>
      <c r="GOK22" s="11"/>
      <c r="GOL22" s="11"/>
      <c r="GOM22" s="11"/>
      <c r="GON22" s="11"/>
      <c r="GOO22" s="11"/>
      <c r="GOP22" s="11"/>
      <c r="GOQ22" s="11"/>
      <c r="GOR22" s="11"/>
      <c r="GOS22" s="11"/>
      <c r="GOT22" s="11"/>
      <c r="GOU22" s="11"/>
      <c r="GOV22" s="11"/>
      <c r="GOW22" s="11"/>
      <c r="GOX22" s="11"/>
      <c r="GOY22" s="11"/>
      <c r="GOZ22" s="11"/>
      <c r="GPA22" s="11"/>
      <c r="GPB22" s="11"/>
      <c r="GPC22" s="11"/>
      <c r="GPD22" s="11"/>
      <c r="GPE22" s="11"/>
      <c r="GPF22" s="11"/>
      <c r="GPG22" s="11"/>
      <c r="GPH22" s="11"/>
      <c r="GPI22" s="11"/>
      <c r="GPJ22" s="11"/>
      <c r="GPK22" s="11"/>
      <c r="GPL22" s="11"/>
      <c r="GPM22" s="11"/>
      <c r="GPN22" s="11"/>
      <c r="GPO22" s="11"/>
      <c r="GPP22" s="11"/>
      <c r="GPQ22" s="11"/>
      <c r="GPR22" s="11"/>
      <c r="GPS22" s="11"/>
      <c r="GPT22" s="11"/>
      <c r="GPU22" s="11"/>
      <c r="GPV22" s="11"/>
      <c r="GPW22" s="11"/>
      <c r="GPX22" s="11"/>
      <c r="GPY22" s="11"/>
      <c r="GPZ22" s="11"/>
      <c r="GQA22" s="11"/>
      <c r="GQB22" s="11"/>
      <c r="GQC22" s="11"/>
      <c r="GQD22" s="11"/>
      <c r="GQE22" s="11"/>
      <c r="GQF22" s="11"/>
      <c r="GQG22" s="11"/>
      <c r="GQH22" s="11"/>
      <c r="GQI22" s="11"/>
      <c r="GQJ22" s="11"/>
      <c r="GQK22" s="11"/>
      <c r="GQL22" s="11"/>
      <c r="GQM22" s="11"/>
      <c r="GQN22" s="11"/>
      <c r="GQO22" s="11"/>
      <c r="GQP22" s="11"/>
      <c r="GQQ22" s="11"/>
      <c r="GQR22" s="11"/>
      <c r="GQS22" s="11"/>
      <c r="GQT22" s="11"/>
      <c r="GQU22" s="11"/>
      <c r="GQV22" s="11"/>
      <c r="GQW22" s="11"/>
      <c r="GQX22" s="11"/>
      <c r="GQY22" s="11"/>
      <c r="GQZ22" s="11"/>
      <c r="GRA22" s="11"/>
      <c r="GRB22" s="11"/>
      <c r="GRC22" s="11"/>
      <c r="GRD22" s="11"/>
      <c r="GRE22" s="11"/>
      <c r="GRF22" s="11"/>
      <c r="GRG22" s="11"/>
      <c r="GRH22" s="11"/>
      <c r="GRI22" s="11"/>
      <c r="GRJ22" s="11"/>
      <c r="GRK22" s="11"/>
      <c r="GRL22" s="11"/>
      <c r="GRM22" s="11"/>
      <c r="GRN22" s="11"/>
      <c r="GRO22" s="11"/>
      <c r="GRP22" s="11"/>
      <c r="GRQ22" s="11"/>
      <c r="GRR22" s="11"/>
      <c r="GRS22" s="11"/>
      <c r="GRT22" s="11"/>
      <c r="GRU22" s="11"/>
      <c r="GRV22" s="11"/>
      <c r="GRW22" s="11"/>
      <c r="GRX22" s="11"/>
      <c r="GRY22" s="11"/>
      <c r="GRZ22" s="11"/>
      <c r="GSA22" s="11"/>
      <c r="GSB22" s="11"/>
      <c r="GSC22" s="11"/>
      <c r="GSD22" s="11"/>
      <c r="GSE22" s="11"/>
      <c r="GSF22" s="11"/>
      <c r="GSG22" s="11"/>
      <c r="GSH22" s="11"/>
      <c r="GSI22" s="11"/>
      <c r="GSJ22" s="11"/>
      <c r="GSK22" s="11"/>
      <c r="GSL22" s="11"/>
      <c r="GSM22" s="11"/>
      <c r="GSN22" s="11"/>
      <c r="GSO22" s="11"/>
      <c r="GSP22" s="11"/>
      <c r="GSQ22" s="11"/>
      <c r="GSR22" s="11"/>
      <c r="GSS22" s="11"/>
      <c r="GST22" s="11"/>
      <c r="GSU22" s="11"/>
      <c r="GSV22" s="11"/>
      <c r="GSW22" s="11"/>
      <c r="GSX22" s="11"/>
      <c r="GSY22" s="11"/>
      <c r="GSZ22" s="11"/>
      <c r="GTA22" s="11"/>
      <c r="GTB22" s="11"/>
      <c r="GTC22" s="11"/>
      <c r="GTD22" s="11"/>
      <c r="GTE22" s="11"/>
      <c r="GTF22" s="11"/>
      <c r="GTG22" s="11"/>
      <c r="GTH22" s="11"/>
      <c r="GTI22" s="11"/>
      <c r="GTJ22" s="11"/>
      <c r="GTK22" s="11"/>
      <c r="GTL22" s="11"/>
      <c r="GTM22" s="11"/>
      <c r="GTN22" s="11"/>
      <c r="GTO22" s="11"/>
      <c r="GTP22" s="11"/>
      <c r="GTQ22" s="11"/>
      <c r="GTR22" s="11"/>
      <c r="GTS22" s="11"/>
      <c r="GTT22" s="11"/>
      <c r="GTU22" s="11"/>
      <c r="GTV22" s="11"/>
      <c r="GTW22" s="11"/>
      <c r="GTX22" s="11"/>
      <c r="GTY22" s="11"/>
      <c r="GTZ22" s="11"/>
      <c r="GUA22" s="11"/>
      <c r="GUB22" s="11"/>
      <c r="GUC22" s="11"/>
      <c r="GUD22" s="11"/>
      <c r="GUE22" s="11"/>
      <c r="GUF22" s="11"/>
      <c r="GUG22" s="11"/>
      <c r="GUH22" s="11"/>
      <c r="GUI22" s="11"/>
      <c r="GUJ22" s="11"/>
      <c r="GUK22" s="11"/>
      <c r="GUL22" s="11"/>
      <c r="GUM22" s="11"/>
      <c r="GUN22" s="11"/>
      <c r="GUO22" s="11"/>
      <c r="GUP22" s="11"/>
      <c r="GUQ22" s="11"/>
      <c r="GUR22" s="11"/>
      <c r="GUS22" s="11"/>
      <c r="GUT22" s="11"/>
      <c r="GUU22" s="11"/>
      <c r="GUV22" s="11"/>
      <c r="GUW22" s="11"/>
      <c r="GUX22" s="11"/>
      <c r="GUY22" s="11"/>
      <c r="GUZ22" s="11"/>
      <c r="GVA22" s="11"/>
      <c r="GVB22" s="11"/>
      <c r="GVC22" s="11"/>
      <c r="GVD22" s="11"/>
      <c r="GVE22" s="11"/>
      <c r="GVF22" s="11"/>
      <c r="GVG22" s="11"/>
      <c r="GVH22" s="11"/>
      <c r="GVI22" s="11"/>
      <c r="GVJ22" s="11"/>
      <c r="GVK22" s="11"/>
      <c r="GVL22" s="11"/>
      <c r="GVM22" s="11"/>
      <c r="GVN22" s="11"/>
      <c r="GVO22" s="11"/>
      <c r="GVP22" s="11"/>
      <c r="GVQ22" s="11"/>
      <c r="GVR22" s="11"/>
      <c r="GVS22" s="11"/>
      <c r="GVT22" s="11"/>
      <c r="GVU22" s="11"/>
      <c r="GVV22" s="11"/>
      <c r="GVW22" s="11"/>
      <c r="GVX22" s="11"/>
      <c r="GVY22" s="11"/>
      <c r="GVZ22" s="11"/>
      <c r="GWA22" s="11"/>
      <c r="GWB22" s="11"/>
      <c r="GWC22" s="11"/>
      <c r="GWD22" s="11"/>
      <c r="GWE22" s="11"/>
      <c r="GWF22" s="11"/>
      <c r="GWG22" s="11"/>
      <c r="GWH22" s="11"/>
      <c r="GWI22" s="11"/>
      <c r="GWJ22" s="11"/>
      <c r="GWK22" s="11"/>
      <c r="GWL22" s="11"/>
      <c r="GWM22" s="11"/>
      <c r="GWN22" s="11"/>
      <c r="GWO22" s="11"/>
      <c r="GWP22" s="11"/>
      <c r="GWQ22" s="11"/>
      <c r="GWR22" s="11"/>
      <c r="GWS22" s="11"/>
      <c r="GWT22" s="11"/>
      <c r="GWU22" s="11"/>
      <c r="GWV22" s="11"/>
      <c r="GWW22" s="11"/>
      <c r="GWX22" s="11"/>
      <c r="GWY22" s="11"/>
      <c r="GWZ22" s="11"/>
      <c r="GXA22" s="11"/>
      <c r="GXB22" s="11"/>
      <c r="GXC22" s="11"/>
      <c r="GXD22" s="11"/>
      <c r="GXE22" s="11"/>
      <c r="GXF22" s="11"/>
      <c r="GXG22" s="11"/>
      <c r="GXH22" s="11"/>
      <c r="GXI22" s="11"/>
      <c r="GXJ22" s="11"/>
      <c r="GXK22" s="11"/>
      <c r="GXL22" s="11"/>
      <c r="GXM22" s="11"/>
      <c r="GXN22" s="11"/>
      <c r="GXO22" s="11"/>
      <c r="GXP22" s="11"/>
      <c r="GXQ22" s="11"/>
      <c r="GXR22" s="11"/>
      <c r="GXS22" s="11"/>
      <c r="GXT22" s="11"/>
      <c r="GXU22" s="11"/>
      <c r="GXV22" s="11"/>
      <c r="GXW22" s="11"/>
      <c r="GXX22" s="11"/>
      <c r="GXY22" s="11"/>
      <c r="GXZ22" s="11"/>
      <c r="GYA22" s="11"/>
      <c r="GYB22" s="11"/>
      <c r="GYC22" s="11"/>
      <c r="GYD22" s="11"/>
      <c r="GYE22" s="11"/>
      <c r="GYF22" s="11"/>
      <c r="GYG22" s="11"/>
      <c r="GYH22" s="11"/>
      <c r="GYI22" s="11"/>
      <c r="GYJ22" s="11"/>
      <c r="GYK22" s="11"/>
      <c r="GYL22" s="11"/>
      <c r="GYM22" s="11"/>
      <c r="GYN22" s="11"/>
      <c r="GYO22" s="11"/>
      <c r="GYP22" s="11"/>
      <c r="GYQ22" s="11"/>
      <c r="GYR22" s="11"/>
      <c r="GYS22" s="11"/>
      <c r="GYT22" s="11"/>
      <c r="GYU22" s="11"/>
      <c r="GYV22" s="11"/>
      <c r="GYW22" s="11"/>
      <c r="GYX22" s="11"/>
      <c r="GYY22" s="11"/>
      <c r="GYZ22" s="11"/>
      <c r="GZA22" s="11"/>
      <c r="GZB22" s="11"/>
      <c r="GZC22" s="11"/>
      <c r="GZD22" s="11"/>
      <c r="GZE22" s="11"/>
      <c r="GZF22" s="11"/>
      <c r="GZG22" s="11"/>
      <c r="GZH22" s="11"/>
      <c r="GZI22" s="11"/>
      <c r="GZJ22" s="11"/>
      <c r="GZK22" s="11"/>
      <c r="GZL22" s="11"/>
      <c r="GZM22" s="11"/>
      <c r="GZN22" s="11"/>
      <c r="GZO22" s="11"/>
      <c r="GZP22" s="11"/>
      <c r="GZQ22" s="11"/>
      <c r="GZR22" s="11"/>
      <c r="GZS22" s="11"/>
      <c r="GZT22" s="11"/>
      <c r="GZU22" s="11"/>
      <c r="GZV22" s="11"/>
      <c r="GZW22" s="11"/>
      <c r="GZX22" s="11"/>
      <c r="GZY22" s="11"/>
      <c r="GZZ22" s="11"/>
      <c r="HAA22" s="11"/>
      <c r="HAB22" s="11"/>
      <c r="HAC22" s="11"/>
      <c r="HAD22" s="11"/>
      <c r="HAE22" s="11"/>
      <c r="HAF22" s="11"/>
      <c r="HAG22" s="11"/>
      <c r="HAH22" s="11"/>
      <c r="HAI22" s="11"/>
      <c r="HAJ22" s="11"/>
      <c r="HAK22" s="11"/>
      <c r="HAL22" s="11"/>
      <c r="HAM22" s="11"/>
      <c r="HAN22" s="11"/>
      <c r="HAO22" s="11"/>
      <c r="HAP22" s="11"/>
      <c r="HAQ22" s="11"/>
      <c r="HAR22" s="11"/>
      <c r="HAS22" s="11"/>
      <c r="HAT22" s="11"/>
      <c r="HAU22" s="11"/>
      <c r="HAV22" s="11"/>
      <c r="HAW22" s="11"/>
      <c r="HAX22" s="11"/>
      <c r="HAY22" s="11"/>
      <c r="HAZ22" s="11"/>
      <c r="HBA22" s="11"/>
      <c r="HBB22" s="11"/>
      <c r="HBC22" s="11"/>
      <c r="HBD22" s="11"/>
      <c r="HBE22" s="11"/>
      <c r="HBF22" s="11"/>
      <c r="HBG22" s="11"/>
      <c r="HBH22" s="11"/>
      <c r="HBI22" s="11"/>
      <c r="HBJ22" s="11"/>
      <c r="HBK22" s="11"/>
      <c r="HBL22" s="11"/>
      <c r="HBM22" s="11"/>
      <c r="HBN22" s="11"/>
      <c r="HBO22" s="11"/>
      <c r="HBP22" s="11"/>
      <c r="HBQ22" s="11"/>
      <c r="HBR22" s="11"/>
      <c r="HBS22" s="11"/>
      <c r="HBT22" s="11"/>
      <c r="HBU22" s="11"/>
      <c r="HBV22" s="11"/>
      <c r="HBW22" s="11"/>
      <c r="HBX22" s="11"/>
      <c r="HBY22" s="11"/>
      <c r="HBZ22" s="11"/>
      <c r="HCA22" s="11"/>
      <c r="HCB22" s="11"/>
      <c r="HCC22" s="11"/>
      <c r="HCD22" s="11"/>
      <c r="HCE22" s="11"/>
      <c r="HCF22" s="11"/>
      <c r="HCG22" s="11"/>
      <c r="HCH22" s="11"/>
      <c r="HCI22" s="11"/>
      <c r="HCJ22" s="11"/>
      <c r="HCK22" s="11"/>
      <c r="HCL22" s="11"/>
      <c r="HCM22" s="11"/>
      <c r="HCN22" s="11"/>
      <c r="HCO22" s="11"/>
      <c r="HCP22" s="11"/>
      <c r="HCQ22" s="11"/>
      <c r="HCR22" s="11"/>
      <c r="HCS22" s="11"/>
      <c r="HCT22" s="11"/>
      <c r="HCU22" s="11"/>
      <c r="HCV22" s="11"/>
      <c r="HCW22" s="11"/>
      <c r="HCX22" s="11"/>
      <c r="HCY22" s="11"/>
      <c r="HCZ22" s="11"/>
      <c r="HDA22" s="11"/>
      <c r="HDB22" s="11"/>
      <c r="HDC22" s="11"/>
      <c r="HDD22" s="11"/>
      <c r="HDE22" s="11"/>
      <c r="HDF22" s="11"/>
      <c r="HDG22" s="11"/>
      <c r="HDH22" s="11"/>
      <c r="HDI22" s="11"/>
      <c r="HDJ22" s="11"/>
      <c r="HDK22" s="11"/>
      <c r="HDL22" s="11"/>
      <c r="HDM22" s="11"/>
      <c r="HDN22" s="11"/>
      <c r="HDO22" s="11"/>
      <c r="HDP22" s="11"/>
      <c r="HDQ22" s="11"/>
      <c r="HDR22" s="11"/>
      <c r="HDS22" s="11"/>
      <c r="HDT22" s="11"/>
      <c r="HDU22" s="11"/>
      <c r="HDV22" s="11"/>
      <c r="HDW22" s="11"/>
      <c r="HDX22" s="11"/>
      <c r="HDY22" s="11"/>
      <c r="HDZ22" s="11"/>
      <c r="HEA22" s="11"/>
      <c r="HEB22" s="11"/>
      <c r="HEC22" s="11"/>
      <c r="HED22" s="11"/>
      <c r="HEE22" s="11"/>
      <c r="HEF22" s="11"/>
      <c r="HEG22" s="11"/>
      <c r="HEH22" s="11"/>
      <c r="HEI22" s="11"/>
      <c r="HEJ22" s="11"/>
      <c r="HEK22" s="11"/>
      <c r="HEL22" s="11"/>
      <c r="HEM22" s="11"/>
      <c r="HEN22" s="11"/>
      <c r="HEO22" s="11"/>
      <c r="HEP22" s="11"/>
      <c r="HEQ22" s="11"/>
      <c r="HER22" s="11"/>
      <c r="HES22" s="11"/>
      <c r="HET22" s="11"/>
      <c r="HEU22" s="11"/>
      <c r="HEV22" s="11"/>
      <c r="HEW22" s="11"/>
      <c r="HEX22" s="11"/>
      <c r="HEY22" s="11"/>
      <c r="HEZ22" s="11"/>
      <c r="HFA22" s="11"/>
      <c r="HFB22" s="11"/>
      <c r="HFC22" s="11"/>
      <c r="HFD22" s="11"/>
      <c r="HFE22" s="11"/>
      <c r="HFF22" s="11"/>
      <c r="HFG22" s="11"/>
      <c r="HFH22" s="11"/>
      <c r="HFI22" s="11"/>
      <c r="HFJ22" s="11"/>
      <c r="HFK22" s="11"/>
      <c r="HFL22" s="11"/>
      <c r="HFM22" s="11"/>
      <c r="HFN22" s="11"/>
      <c r="HFO22" s="11"/>
      <c r="HFP22" s="11"/>
      <c r="HFQ22" s="11"/>
      <c r="HFR22" s="11"/>
      <c r="HFS22" s="11"/>
      <c r="HFT22" s="11"/>
      <c r="HFU22" s="11"/>
      <c r="HFV22" s="11"/>
      <c r="HFW22" s="11"/>
      <c r="HFX22" s="11"/>
      <c r="HFY22" s="11"/>
      <c r="HFZ22" s="11"/>
      <c r="HGA22" s="11"/>
      <c r="HGB22" s="11"/>
      <c r="HGC22" s="11"/>
      <c r="HGD22" s="11"/>
      <c r="HGE22" s="11"/>
      <c r="HGF22" s="11"/>
      <c r="HGG22" s="11"/>
      <c r="HGH22" s="11"/>
      <c r="HGI22" s="11"/>
      <c r="HGJ22" s="11"/>
      <c r="HGK22" s="11"/>
      <c r="HGL22" s="11"/>
      <c r="HGM22" s="11"/>
      <c r="HGN22" s="11"/>
      <c r="HGO22" s="11"/>
      <c r="HGP22" s="11"/>
      <c r="HGQ22" s="11"/>
      <c r="HGR22" s="11"/>
      <c r="HGS22" s="11"/>
      <c r="HGT22" s="11"/>
      <c r="HGU22" s="11"/>
      <c r="HGV22" s="11"/>
      <c r="HGW22" s="11"/>
      <c r="HGX22" s="11"/>
      <c r="HGY22" s="11"/>
      <c r="HGZ22" s="11"/>
      <c r="HHA22" s="11"/>
      <c r="HHB22" s="11"/>
      <c r="HHC22" s="11"/>
      <c r="HHD22" s="11"/>
      <c r="HHE22" s="11"/>
      <c r="HHF22" s="11"/>
      <c r="HHG22" s="11"/>
      <c r="HHH22" s="11"/>
      <c r="HHI22" s="11"/>
      <c r="HHJ22" s="11"/>
      <c r="HHK22" s="11"/>
      <c r="HHL22" s="11"/>
      <c r="HHM22" s="11"/>
      <c r="HHN22" s="11"/>
      <c r="HHO22" s="11"/>
      <c r="HHP22" s="11"/>
      <c r="HHQ22" s="11"/>
      <c r="HHR22" s="11"/>
      <c r="HHS22" s="11"/>
      <c r="HHT22" s="11"/>
      <c r="HHU22" s="11"/>
      <c r="HHV22" s="11"/>
      <c r="HHW22" s="11"/>
      <c r="HHX22" s="11"/>
      <c r="HHY22" s="11"/>
      <c r="HHZ22" s="11"/>
      <c r="HIA22" s="11"/>
      <c r="HIB22" s="11"/>
      <c r="HIC22" s="11"/>
      <c r="HID22" s="11"/>
      <c r="HIE22" s="11"/>
      <c r="HIF22" s="11"/>
      <c r="HIG22" s="11"/>
      <c r="HIH22" s="11"/>
      <c r="HII22" s="11"/>
      <c r="HIJ22" s="11"/>
      <c r="HIK22" s="11"/>
      <c r="HIL22" s="11"/>
      <c r="HIM22" s="11"/>
      <c r="HIN22" s="11"/>
      <c r="HIO22" s="11"/>
      <c r="HIP22" s="11"/>
      <c r="HIQ22" s="11"/>
      <c r="HIR22" s="11"/>
      <c r="HIS22" s="11"/>
      <c r="HIT22" s="11"/>
      <c r="HIU22" s="11"/>
      <c r="HIV22" s="11"/>
      <c r="HIW22" s="11"/>
      <c r="HIX22" s="11"/>
      <c r="HIY22" s="11"/>
      <c r="HIZ22" s="11"/>
      <c r="HJA22" s="11"/>
      <c r="HJB22" s="11"/>
      <c r="HJC22" s="11"/>
      <c r="HJD22" s="11"/>
      <c r="HJE22" s="11"/>
      <c r="HJF22" s="11"/>
      <c r="HJG22" s="11"/>
      <c r="HJH22" s="11"/>
      <c r="HJI22" s="11"/>
      <c r="HJJ22" s="11"/>
      <c r="HJK22" s="11"/>
      <c r="HJL22" s="11"/>
      <c r="HJM22" s="11"/>
      <c r="HJN22" s="11"/>
      <c r="HJO22" s="11"/>
      <c r="HJP22" s="11"/>
      <c r="HJQ22" s="11"/>
      <c r="HJR22" s="11"/>
      <c r="HJS22" s="11"/>
      <c r="HJT22" s="11"/>
      <c r="HJU22" s="11"/>
      <c r="HJV22" s="11"/>
      <c r="HJW22" s="11"/>
      <c r="HJX22" s="11"/>
      <c r="HJY22" s="11"/>
      <c r="HJZ22" s="11"/>
      <c r="HKA22" s="11"/>
      <c r="HKB22" s="11"/>
      <c r="HKC22" s="11"/>
      <c r="HKD22" s="11"/>
      <c r="HKE22" s="11"/>
      <c r="HKF22" s="11"/>
      <c r="HKG22" s="11"/>
      <c r="HKH22" s="11"/>
      <c r="HKI22" s="11"/>
      <c r="HKJ22" s="11"/>
      <c r="HKK22" s="11"/>
      <c r="HKL22" s="11"/>
      <c r="HKM22" s="11"/>
      <c r="HKN22" s="11"/>
      <c r="HKO22" s="11"/>
      <c r="HKP22" s="11"/>
      <c r="HKQ22" s="11"/>
      <c r="HKR22" s="11"/>
      <c r="HKS22" s="11"/>
      <c r="HKT22" s="11"/>
      <c r="HKU22" s="11"/>
      <c r="HKV22" s="11"/>
      <c r="HKW22" s="11"/>
      <c r="HKX22" s="11"/>
      <c r="HKY22" s="11"/>
      <c r="HKZ22" s="11"/>
      <c r="HLA22" s="11"/>
      <c r="HLB22" s="11"/>
      <c r="HLC22" s="11"/>
      <c r="HLD22" s="11"/>
      <c r="HLE22" s="11"/>
      <c r="HLF22" s="11"/>
      <c r="HLG22" s="11"/>
      <c r="HLH22" s="11"/>
      <c r="HLI22" s="11"/>
      <c r="HLJ22" s="11"/>
      <c r="HLK22" s="11"/>
      <c r="HLL22" s="11"/>
      <c r="HLM22" s="11"/>
      <c r="HLN22" s="11"/>
      <c r="HLO22" s="11"/>
      <c r="HLP22" s="11"/>
      <c r="HLQ22" s="11"/>
      <c r="HLR22" s="11"/>
      <c r="HLS22" s="11"/>
      <c r="HLT22" s="11"/>
      <c r="HLU22" s="11"/>
      <c r="HLV22" s="11"/>
      <c r="HLW22" s="11"/>
      <c r="HLX22" s="11"/>
      <c r="HLY22" s="11"/>
      <c r="HLZ22" s="11"/>
      <c r="HMA22" s="11"/>
      <c r="HMB22" s="11"/>
      <c r="HMC22" s="11"/>
      <c r="HMD22" s="11"/>
      <c r="HME22" s="11"/>
      <c r="HMF22" s="11"/>
      <c r="HMG22" s="11"/>
      <c r="HMH22" s="11"/>
      <c r="HMI22" s="11"/>
      <c r="HMJ22" s="11"/>
      <c r="HMK22" s="11"/>
      <c r="HML22" s="11"/>
      <c r="HMM22" s="11"/>
      <c r="HMN22" s="11"/>
      <c r="HMO22" s="11"/>
      <c r="HMP22" s="11"/>
      <c r="HMQ22" s="11"/>
      <c r="HMR22" s="11"/>
      <c r="HMS22" s="11"/>
      <c r="HMT22" s="11"/>
      <c r="HMU22" s="11"/>
      <c r="HMV22" s="11"/>
      <c r="HMW22" s="11"/>
      <c r="HMX22" s="11"/>
      <c r="HMY22" s="11"/>
      <c r="HMZ22" s="11"/>
      <c r="HNA22" s="11"/>
      <c r="HNB22" s="11"/>
      <c r="HNC22" s="11"/>
      <c r="HND22" s="11"/>
      <c r="HNE22" s="11"/>
      <c r="HNF22" s="11"/>
      <c r="HNG22" s="11"/>
      <c r="HNH22" s="11"/>
      <c r="HNI22" s="11"/>
      <c r="HNJ22" s="11"/>
      <c r="HNK22" s="11"/>
      <c r="HNL22" s="11"/>
      <c r="HNM22" s="11"/>
      <c r="HNN22" s="11"/>
      <c r="HNO22" s="11"/>
      <c r="HNP22" s="11"/>
      <c r="HNQ22" s="11"/>
      <c r="HNR22" s="11"/>
      <c r="HNS22" s="11"/>
      <c r="HNT22" s="11"/>
      <c r="HNU22" s="11"/>
      <c r="HNV22" s="11"/>
      <c r="HNW22" s="11"/>
      <c r="HNX22" s="11"/>
      <c r="HNY22" s="11"/>
      <c r="HNZ22" s="11"/>
      <c r="HOA22" s="11"/>
      <c r="HOB22" s="11"/>
      <c r="HOC22" s="11"/>
      <c r="HOD22" s="11"/>
      <c r="HOE22" s="11"/>
      <c r="HOF22" s="11"/>
      <c r="HOG22" s="11"/>
      <c r="HOH22" s="11"/>
      <c r="HOI22" s="11"/>
      <c r="HOJ22" s="11"/>
      <c r="HOK22" s="11"/>
      <c r="HOL22" s="11"/>
      <c r="HOM22" s="11"/>
      <c r="HON22" s="11"/>
      <c r="HOO22" s="11"/>
      <c r="HOP22" s="11"/>
      <c r="HOQ22" s="11"/>
      <c r="HOR22" s="11"/>
      <c r="HOS22" s="11"/>
      <c r="HOT22" s="11"/>
      <c r="HOU22" s="11"/>
      <c r="HOV22" s="11"/>
      <c r="HOW22" s="11"/>
      <c r="HOX22" s="11"/>
      <c r="HOY22" s="11"/>
      <c r="HOZ22" s="11"/>
      <c r="HPA22" s="11"/>
      <c r="HPB22" s="11"/>
      <c r="HPC22" s="11"/>
      <c r="HPD22" s="11"/>
      <c r="HPE22" s="11"/>
      <c r="HPF22" s="11"/>
      <c r="HPG22" s="11"/>
      <c r="HPH22" s="11"/>
      <c r="HPI22" s="11"/>
      <c r="HPJ22" s="11"/>
      <c r="HPK22" s="11"/>
      <c r="HPL22" s="11"/>
      <c r="HPM22" s="11"/>
      <c r="HPN22" s="11"/>
      <c r="HPO22" s="11"/>
      <c r="HPP22" s="11"/>
      <c r="HPQ22" s="11"/>
      <c r="HPR22" s="11"/>
      <c r="HPS22" s="11"/>
      <c r="HPT22" s="11"/>
      <c r="HPU22" s="11"/>
      <c r="HPV22" s="11"/>
      <c r="HPW22" s="11"/>
      <c r="HPX22" s="11"/>
      <c r="HPY22" s="11"/>
      <c r="HPZ22" s="11"/>
      <c r="HQA22" s="11"/>
      <c r="HQB22" s="11"/>
      <c r="HQC22" s="11"/>
      <c r="HQD22" s="11"/>
      <c r="HQE22" s="11"/>
      <c r="HQF22" s="11"/>
      <c r="HQG22" s="11"/>
      <c r="HQH22" s="11"/>
      <c r="HQI22" s="11"/>
      <c r="HQJ22" s="11"/>
      <c r="HQK22" s="11"/>
      <c r="HQL22" s="11"/>
      <c r="HQM22" s="11"/>
      <c r="HQN22" s="11"/>
      <c r="HQO22" s="11"/>
      <c r="HQP22" s="11"/>
      <c r="HQQ22" s="11"/>
      <c r="HQR22" s="11"/>
      <c r="HQS22" s="11"/>
      <c r="HQT22" s="11"/>
      <c r="HQU22" s="11"/>
      <c r="HQV22" s="11"/>
      <c r="HQW22" s="11"/>
      <c r="HQX22" s="11"/>
      <c r="HQY22" s="11"/>
      <c r="HQZ22" s="11"/>
      <c r="HRA22" s="11"/>
      <c r="HRB22" s="11"/>
      <c r="HRC22" s="11"/>
      <c r="HRD22" s="11"/>
      <c r="HRE22" s="11"/>
      <c r="HRF22" s="11"/>
      <c r="HRG22" s="11"/>
      <c r="HRH22" s="11"/>
      <c r="HRI22" s="11"/>
      <c r="HRJ22" s="11"/>
      <c r="HRK22" s="11"/>
      <c r="HRL22" s="11"/>
      <c r="HRM22" s="11"/>
      <c r="HRN22" s="11"/>
      <c r="HRO22" s="11"/>
      <c r="HRP22" s="11"/>
      <c r="HRQ22" s="11"/>
      <c r="HRR22" s="11"/>
      <c r="HRS22" s="11"/>
      <c r="HRT22" s="11"/>
      <c r="HRU22" s="11"/>
      <c r="HRV22" s="11"/>
      <c r="HRW22" s="11"/>
      <c r="HRX22" s="11"/>
      <c r="HRY22" s="11"/>
      <c r="HRZ22" s="11"/>
      <c r="HSA22" s="11"/>
      <c r="HSB22" s="11"/>
      <c r="HSC22" s="11"/>
      <c r="HSD22" s="11"/>
      <c r="HSE22" s="11"/>
      <c r="HSF22" s="11"/>
      <c r="HSG22" s="11"/>
      <c r="HSH22" s="11"/>
      <c r="HSI22" s="11"/>
      <c r="HSJ22" s="11"/>
      <c r="HSK22" s="11"/>
      <c r="HSL22" s="11"/>
      <c r="HSM22" s="11"/>
      <c r="HSN22" s="11"/>
      <c r="HSO22" s="11"/>
      <c r="HSP22" s="11"/>
      <c r="HSQ22" s="11"/>
      <c r="HSR22" s="11"/>
      <c r="HSS22" s="11"/>
      <c r="HST22" s="11"/>
      <c r="HSU22" s="11"/>
      <c r="HSV22" s="11"/>
      <c r="HSW22" s="11"/>
      <c r="HSX22" s="11"/>
      <c r="HSY22" s="11"/>
      <c r="HSZ22" s="11"/>
      <c r="HTA22" s="11"/>
      <c r="HTB22" s="11"/>
      <c r="HTC22" s="11"/>
      <c r="HTD22" s="11"/>
      <c r="HTE22" s="11"/>
      <c r="HTF22" s="11"/>
      <c r="HTG22" s="11"/>
      <c r="HTH22" s="11"/>
      <c r="HTI22" s="11"/>
      <c r="HTJ22" s="11"/>
      <c r="HTK22" s="11"/>
      <c r="HTL22" s="11"/>
      <c r="HTM22" s="11"/>
      <c r="HTN22" s="11"/>
      <c r="HTO22" s="11"/>
      <c r="HTP22" s="11"/>
      <c r="HTQ22" s="11"/>
      <c r="HTR22" s="11"/>
      <c r="HTS22" s="11"/>
      <c r="HTT22" s="11"/>
      <c r="HTU22" s="11"/>
      <c r="HTV22" s="11"/>
      <c r="HTW22" s="11"/>
      <c r="HTX22" s="11"/>
      <c r="HTY22" s="11"/>
      <c r="HTZ22" s="11"/>
      <c r="HUA22" s="11"/>
      <c r="HUB22" s="11"/>
      <c r="HUC22" s="11"/>
      <c r="HUD22" s="11"/>
      <c r="HUE22" s="11"/>
      <c r="HUF22" s="11"/>
      <c r="HUG22" s="11"/>
      <c r="HUH22" s="11"/>
      <c r="HUI22" s="11"/>
      <c r="HUJ22" s="11"/>
      <c r="HUK22" s="11"/>
      <c r="HUL22" s="11"/>
      <c r="HUM22" s="11"/>
      <c r="HUN22" s="11"/>
      <c r="HUO22" s="11"/>
      <c r="HUP22" s="11"/>
      <c r="HUQ22" s="11"/>
      <c r="HUR22" s="11"/>
      <c r="HUS22" s="11"/>
      <c r="HUT22" s="11"/>
      <c r="HUU22" s="11"/>
      <c r="HUV22" s="11"/>
      <c r="HUW22" s="11"/>
      <c r="HUX22" s="11"/>
      <c r="HUY22" s="11"/>
      <c r="HUZ22" s="11"/>
      <c r="HVA22" s="11"/>
      <c r="HVB22" s="11"/>
      <c r="HVC22" s="11"/>
      <c r="HVD22" s="11"/>
      <c r="HVE22" s="11"/>
      <c r="HVF22" s="11"/>
      <c r="HVG22" s="11"/>
      <c r="HVH22" s="11"/>
      <c r="HVI22" s="11"/>
      <c r="HVJ22" s="11"/>
      <c r="HVK22" s="11"/>
      <c r="HVL22" s="11"/>
      <c r="HVM22" s="11"/>
      <c r="HVN22" s="11"/>
      <c r="HVO22" s="11"/>
      <c r="HVP22" s="11"/>
      <c r="HVQ22" s="11"/>
      <c r="HVR22" s="11"/>
      <c r="HVS22" s="11"/>
      <c r="HVT22" s="11"/>
      <c r="HVU22" s="11"/>
      <c r="HVV22" s="11"/>
      <c r="HVW22" s="11"/>
      <c r="HVX22" s="11"/>
      <c r="HVY22" s="11"/>
      <c r="HVZ22" s="11"/>
      <c r="HWA22" s="11"/>
      <c r="HWB22" s="11"/>
      <c r="HWC22" s="11"/>
      <c r="HWD22" s="11"/>
      <c r="HWE22" s="11"/>
      <c r="HWF22" s="11"/>
      <c r="HWG22" s="11"/>
      <c r="HWH22" s="11"/>
      <c r="HWI22" s="11"/>
      <c r="HWJ22" s="11"/>
      <c r="HWK22" s="11"/>
      <c r="HWL22" s="11"/>
      <c r="HWM22" s="11"/>
      <c r="HWN22" s="11"/>
      <c r="HWO22" s="11"/>
      <c r="HWP22" s="11"/>
      <c r="HWQ22" s="11"/>
      <c r="HWR22" s="11"/>
      <c r="HWS22" s="11"/>
      <c r="HWT22" s="11"/>
      <c r="HWU22" s="11"/>
      <c r="HWV22" s="11"/>
      <c r="HWW22" s="11"/>
      <c r="HWX22" s="11"/>
      <c r="HWY22" s="11"/>
      <c r="HWZ22" s="11"/>
      <c r="HXA22" s="11"/>
      <c r="HXB22" s="11"/>
      <c r="HXC22" s="11"/>
      <c r="HXD22" s="11"/>
      <c r="HXE22" s="11"/>
      <c r="HXF22" s="11"/>
      <c r="HXG22" s="11"/>
      <c r="HXH22" s="11"/>
      <c r="HXI22" s="11"/>
      <c r="HXJ22" s="11"/>
      <c r="HXK22" s="11"/>
      <c r="HXL22" s="11"/>
      <c r="HXM22" s="11"/>
      <c r="HXN22" s="11"/>
      <c r="HXO22" s="11"/>
      <c r="HXP22" s="11"/>
      <c r="HXQ22" s="11"/>
      <c r="HXR22" s="11"/>
      <c r="HXS22" s="11"/>
      <c r="HXT22" s="11"/>
      <c r="HXU22" s="11"/>
      <c r="HXV22" s="11"/>
      <c r="HXW22" s="11"/>
      <c r="HXX22" s="11"/>
      <c r="HXY22" s="11"/>
      <c r="HXZ22" s="11"/>
      <c r="HYA22" s="11"/>
      <c r="HYB22" s="11"/>
      <c r="HYC22" s="11"/>
      <c r="HYD22" s="11"/>
      <c r="HYE22" s="11"/>
      <c r="HYF22" s="11"/>
      <c r="HYG22" s="11"/>
      <c r="HYH22" s="11"/>
      <c r="HYI22" s="11"/>
      <c r="HYJ22" s="11"/>
      <c r="HYK22" s="11"/>
      <c r="HYL22" s="11"/>
      <c r="HYM22" s="11"/>
      <c r="HYN22" s="11"/>
      <c r="HYO22" s="11"/>
      <c r="HYP22" s="11"/>
      <c r="HYQ22" s="11"/>
      <c r="HYR22" s="11"/>
      <c r="HYS22" s="11"/>
      <c r="HYT22" s="11"/>
      <c r="HYU22" s="11"/>
      <c r="HYV22" s="11"/>
      <c r="HYW22" s="11"/>
      <c r="HYX22" s="11"/>
      <c r="HYY22" s="11"/>
      <c r="HYZ22" s="11"/>
      <c r="HZA22" s="11"/>
      <c r="HZB22" s="11"/>
      <c r="HZC22" s="11"/>
      <c r="HZD22" s="11"/>
      <c r="HZE22" s="11"/>
      <c r="HZF22" s="11"/>
      <c r="HZG22" s="11"/>
      <c r="HZH22" s="11"/>
      <c r="HZI22" s="11"/>
      <c r="HZJ22" s="11"/>
      <c r="HZK22" s="11"/>
      <c r="HZL22" s="11"/>
      <c r="HZM22" s="11"/>
      <c r="HZN22" s="11"/>
      <c r="HZO22" s="11"/>
      <c r="HZP22" s="11"/>
      <c r="HZQ22" s="11"/>
      <c r="HZR22" s="11"/>
      <c r="HZS22" s="11"/>
      <c r="HZT22" s="11"/>
      <c r="HZU22" s="11"/>
      <c r="HZV22" s="11"/>
      <c r="HZW22" s="11"/>
      <c r="HZX22" s="11"/>
      <c r="HZY22" s="11"/>
      <c r="HZZ22" s="11"/>
      <c r="IAA22" s="11"/>
      <c r="IAB22" s="11"/>
      <c r="IAC22" s="11"/>
      <c r="IAD22" s="11"/>
      <c r="IAE22" s="11"/>
      <c r="IAF22" s="11"/>
      <c r="IAG22" s="11"/>
      <c r="IAH22" s="11"/>
      <c r="IAI22" s="11"/>
      <c r="IAJ22" s="11"/>
      <c r="IAK22" s="11"/>
      <c r="IAL22" s="11"/>
      <c r="IAM22" s="11"/>
      <c r="IAN22" s="11"/>
      <c r="IAO22" s="11"/>
      <c r="IAP22" s="11"/>
      <c r="IAQ22" s="11"/>
      <c r="IAR22" s="11"/>
      <c r="IAS22" s="11"/>
      <c r="IAT22" s="11"/>
      <c r="IAU22" s="11"/>
      <c r="IAV22" s="11"/>
      <c r="IAW22" s="11"/>
      <c r="IAX22" s="11"/>
      <c r="IAY22" s="11"/>
      <c r="IAZ22" s="11"/>
      <c r="IBA22" s="11"/>
      <c r="IBB22" s="11"/>
      <c r="IBC22" s="11"/>
      <c r="IBD22" s="11"/>
      <c r="IBE22" s="11"/>
      <c r="IBF22" s="11"/>
      <c r="IBG22" s="11"/>
      <c r="IBH22" s="11"/>
      <c r="IBI22" s="11"/>
      <c r="IBJ22" s="11"/>
      <c r="IBK22" s="11"/>
      <c r="IBL22" s="11"/>
      <c r="IBM22" s="11"/>
      <c r="IBN22" s="11"/>
      <c r="IBO22" s="11"/>
      <c r="IBP22" s="11"/>
      <c r="IBQ22" s="11"/>
      <c r="IBR22" s="11"/>
      <c r="IBS22" s="11"/>
      <c r="IBT22" s="11"/>
      <c r="IBU22" s="11"/>
      <c r="IBV22" s="11"/>
      <c r="IBW22" s="11"/>
      <c r="IBX22" s="11"/>
      <c r="IBY22" s="11"/>
      <c r="IBZ22" s="11"/>
      <c r="ICA22" s="11"/>
      <c r="ICB22" s="11"/>
      <c r="ICC22" s="11"/>
      <c r="ICD22" s="11"/>
      <c r="ICE22" s="11"/>
      <c r="ICF22" s="11"/>
      <c r="ICG22" s="11"/>
      <c r="ICH22" s="11"/>
      <c r="ICI22" s="11"/>
      <c r="ICJ22" s="11"/>
      <c r="ICK22" s="11"/>
      <c r="ICL22" s="11"/>
      <c r="ICM22" s="11"/>
      <c r="ICN22" s="11"/>
      <c r="ICO22" s="11"/>
      <c r="ICP22" s="11"/>
      <c r="ICQ22" s="11"/>
      <c r="ICR22" s="11"/>
      <c r="ICS22" s="11"/>
      <c r="ICT22" s="11"/>
      <c r="ICU22" s="11"/>
      <c r="ICV22" s="11"/>
      <c r="ICW22" s="11"/>
      <c r="ICX22" s="11"/>
      <c r="ICY22" s="11"/>
      <c r="ICZ22" s="11"/>
      <c r="IDA22" s="11"/>
      <c r="IDB22" s="11"/>
      <c r="IDC22" s="11"/>
      <c r="IDD22" s="11"/>
      <c r="IDE22" s="11"/>
      <c r="IDF22" s="11"/>
      <c r="IDG22" s="11"/>
      <c r="IDH22" s="11"/>
      <c r="IDI22" s="11"/>
      <c r="IDJ22" s="11"/>
      <c r="IDK22" s="11"/>
      <c r="IDL22" s="11"/>
      <c r="IDM22" s="11"/>
      <c r="IDN22" s="11"/>
      <c r="IDO22" s="11"/>
      <c r="IDP22" s="11"/>
      <c r="IDQ22" s="11"/>
      <c r="IDR22" s="11"/>
      <c r="IDS22" s="11"/>
      <c r="IDT22" s="11"/>
      <c r="IDU22" s="11"/>
      <c r="IDV22" s="11"/>
      <c r="IDW22" s="11"/>
      <c r="IDX22" s="11"/>
      <c r="IDY22" s="11"/>
      <c r="IDZ22" s="11"/>
      <c r="IEA22" s="11"/>
      <c r="IEB22" s="11"/>
      <c r="IEC22" s="11"/>
      <c r="IED22" s="11"/>
      <c r="IEE22" s="11"/>
      <c r="IEF22" s="11"/>
      <c r="IEG22" s="11"/>
      <c r="IEH22" s="11"/>
      <c r="IEI22" s="11"/>
      <c r="IEJ22" s="11"/>
      <c r="IEK22" s="11"/>
      <c r="IEL22" s="11"/>
      <c r="IEM22" s="11"/>
      <c r="IEN22" s="11"/>
      <c r="IEO22" s="11"/>
      <c r="IEP22" s="11"/>
      <c r="IEQ22" s="11"/>
      <c r="IER22" s="11"/>
      <c r="IES22" s="11"/>
      <c r="IET22" s="11"/>
      <c r="IEU22" s="11"/>
      <c r="IEV22" s="11"/>
      <c r="IEW22" s="11"/>
      <c r="IEX22" s="11"/>
      <c r="IEY22" s="11"/>
      <c r="IEZ22" s="11"/>
      <c r="IFA22" s="11"/>
      <c r="IFB22" s="11"/>
      <c r="IFC22" s="11"/>
      <c r="IFD22" s="11"/>
      <c r="IFE22" s="11"/>
      <c r="IFF22" s="11"/>
      <c r="IFG22" s="11"/>
      <c r="IFH22" s="11"/>
      <c r="IFI22" s="11"/>
      <c r="IFJ22" s="11"/>
      <c r="IFK22" s="11"/>
      <c r="IFL22" s="11"/>
      <c r="IFM22" s="11"/>
      <c r="IFN22" s="11"/>
      <c r="IFO22" s="11"/>
      <c r="IFP22" s="11"/>
      <c r="IFQ22" s="11"/>
      <c r="IFR22" s="11"/>
      <c r="IFS22" s="11"/>
      <c r="IFT22" s="11"/>
      <c r="IFU22" s="11"/>
      <c r="IFV22" s="11"/>
      <c r="IFW22" s="11"/>
      <c r="IFX22" s="11"/>
      <c r="IFY22" s="11"/>
      <c r="IFZ22" s="11"/>
      <c r="IGA22" s="11"/>
      <c r="IGB22" s="11"/>
      <c r="IGC22" s="11"/>
      <c r="IGD22" s="11"/>
      <c r="IGE22" s="11"/>
      <c r="IGF22" s="11"/>
      <c r="IGG22" s="11"/>
      <c r="IGH22" s="11"/>
      <c r="IGI22" s="11"/>
      <c r="IGJ22" s="11"/>
      <c r="IGK22" s="11"/>
      <c r="IGL22" s="11"/>
      <c r="IGM22" s="11"/>
      <c r="IGN22" s="11"/>
      <c r="IGO22" s="11"/>
      <c r="IGP22" s="11"/>
      <c r="IGQ22" s="11"/>
      <c r="IGR22" s="11"/>
      <c r="IGS22" s="11"/>
      <c r="IGT22" s="11"/>
      <c r="IGU22" s="11"/>
      <c r="IGV22" s="11"/>
      <c r="IGW22" s="11"/>
      <c r="IGX22" s="11"/>
      <c r="IGY22" s="11"/>
      <c r="IGZ22" s="11"/>
      <c r="IHA22" s="11"/>
      <c r="IHB22" s="11"/>
      <c r="IHC22" s="11"/>
      <c r="IHD22" s="11"/>
      <c r="IHE22" s="11"/>
      <c r="IHF22" s="11"/>
      <c r="IHG22" s="11"/>
      <c r="IHH22" s="11"/>
      <c r="IHI22" s="11"/>
      <c r="IHJ22" s="11"/>
      <c r="IHK22" s="11"/>
      <c r="IHL22" s="11"/>
      <c r="IHM22" s="11"/>
      <c r="IHN22" s="11"/>
      <c r="IHO22" s="11"/>
      <c r="IHP22" s="11"/>
      <c r="IHQ22" s="11"/>
      <c r="IHR22" s="11"/>
      <c r="IHS22" s="11"/>
      <c r="IHT22" s="11"/>
      <c r="IHU22" s="11"/>
      <c r="IHV22" s="11"/>
      <c r="IHW22" s="11"/>
      <c r="IHX22" s="11"/>
      <c r="IHY22" s="11"/>
      <c r="IHZ22" s="11"/>
      <c r="IIA22" s="11"/>
      <c r="IIB22" s="11"/>
      <c r="IIC22" s="11"/>
      <c r="IID22" s="11"/>
      <c r="IIE22" s="11"/>
      <c r="IIF22" s="11"/>
      <c r="IIG22" s="11"/>
      <c r="IIH22" s="11"/>
      <c r="III22" s="11"/>
      <c r="IIJ22" s="11"/>
      <c r="IIK22" s="11"/>
      <c r="IIL22" s="11"/>
      <c r="IIM22" s="11"/>
      <c r="IIN22" s="11"/>
      <c r="IIO22" s="11"/>
      <c r="IIP22" s="11"/>
      <c r="IIQ22" s="11"/>
      <c r="IIR22" s="11"/>
      <c r="IIS22" s="11"/>
      <c r="IIT22" s="11"/>
      <c r="IIU22" s="11"/>
      <c r="IIV22" s="11"/>
      <c r="IIW22" s="11"/>
      <c r="IIX22" s="11"/>
      <c r="IIY22" s="11"/>
      <c r="IIZ22" s="11"/>
      <c r="IJA22" s="11"/>
      <c r="IJB22" s="11"/>
      <c r="IJC22" s="11"/>
      <c r="IJD22" s="11"/>
      <c r="IJE22" s="11"/>
      <c r="IJF22" s="11"/>
      <c r="IJG22" s="11"/>
      <c r="IJH22" s="11"/>
      <c r="IJI22" s="11"/>
      <c r="IJJ22" s="11"/>
      <c r="IJK22" s="11"/>
      <c r="IJL22" s="11"/>
      <c r="IJM22" s="11"/>
      <c r="IJN22" s="11"/>
      <c r="IJO22" s="11"/>
      <c r="IJP22" s="11"/>
      <c r="IJQ22" s="11"/>
      <c r="IJR22" s="11"/>
      <c r="IJS22" s="11"/>
      <c r="IJT22" s="11"/>
      <c r="IJU22" s="11"/>
      <c r="IJV22" s="11"/>
      <c r="IJW22" s="11"/>
      <c r="IJX22" s="11"/>
      <c r="IJY22" s="11"/>
      <c r="IJZ22" s="11"/>
      <c r="IKA22" s="11"/>
      <c r="IKB22" s="11"/>
      <c r="IKC22" s="11"/>
      <c r="IKD22" s="11"/>
      <c r="IKE22" s="11"/>
      <c r="IKF22" s="11"/>
      <c r="IKG22" s="11"/>
      <c r="IKH22" s="11"/>
      <c r="IKI22" s="11"/>
      <c r="IKJ22" s="11"/>
      <c r="IKK22" s="11"/>
      <c r="IKL22" s="11"/>
      <c r="IKM22" s="11"/>
      <c r="IKN22" s="11"/>
      <c r="IKO22" s="11"/>
      <c r="IKP22" s="11"/>
      <c r="IKQ22" s="11"/>
      <c r="IKR22" s="11"/>
      <c r="IKS22" s="11"/>
      <c r="IKT22" s="11"/>
      <c r="IKU22" s="11"/>
      <c r="IKV22" s="11"/>
      <c r="IKW22" s="11"/>
      <c r="IKX22" s="11"/>
      <c r="IKY22" s="11"/>
      <c r="IKZ22" s="11"/>
      <c r="ILA22" s="11"/>
      <c r="ILB22" s="11"/>
      <c r="ILC22" s="11"/>
      <c r="ILD22" s="11"/>
      <c r="ILE22" s="11"/>
      <c r="ILF22" s="11"/>
      <c r="ILG22" s="11"/>
      <c r="ILH22" s="11"/>
      <c r="ILI22" s="11"/>
      <c r="ILJ22" s="11"/>
      <c r="ILK22" s="11"/>
      <c r="ILL22" s="11"/>
      <c r="ILM22" s="11"/>
      <c r="ILN22" s="11"/>
      <c r="ILO22" s="11"/>
      <c r="ILP22" s="11"/>
      <c r="ILQ22" s="11"/>
      <c r="ILR22" s="11"/>
      <c r="ILS22" s="11"/>
      <c r="ILT22" s="11"/>
      <c r="ILU22" s="11"/>
      <c r="ILV22" s="11"/>
      <c r="ILW22" s="11"/>
      <c r="ILX22" s="11"/>
      <c r="ILY22" s="11"/>
      <c r="ILZ22" s="11"/>
      <c r="IMA22" s="11"/>
      <c r="IMB22" s="11"/>
      <c r="IMC22" s="11"/>
      <c r="IMD22" s="11"/>
      <c r="IME22" s="11"/>
      <c r="IMF22" s="11"/>
      <c r="IMG22" s="11"/>
      <c r="IMH22" s="11"/>
      <c r="IMI22" s="11"/>
      <c r="IMJ22" s="11"/>
      <c r="IMK22" s="11"/>
      <c r="IML22" s="11"/>
      <c r="IMM22" s="11"/>
      <c r="IMN22" s="11"/>
      <c r="IMO22" s="11"/>
      <c r="IMP22" s="11"/>
      <c r="IMQ22" s="11"/>
      <c r="IMR22" s="11"/>
      <c r="IMS22" s="11"/>
      <c r="IMT22" s="11"/>
      <c r="IMU22" s="11"/>
      <c r="IMV22" s="11"/>
      <c r="IMW22" s="11"/>
      <c r="IMX22" s="11"/>
      <c r="IMY22" s="11"/>
      <c r="IMZ22" s="11"/>
      <c r="INA22" s="11"/>
      <c r="INB22" s="11"/>
      <c r="INC22" s="11"/>
      <c r="IND22" s="11"/>
      <c r="INE22" s="11"/>
      <c r="INF22" s="11"/>
      <c r="ING22" s="11"/>
      <c r="INH22" s="11"/>
      <c r="INI22" s="11"/>
      <c r="INJ22" s="11"/>
      <c r="INK22" s="11"/>
      <c r="INL22" s="11"/>
      <c r="INM22" s="11"/>
      <c r="INN22" s="11"/>
      <c r="INO22" s="11"/>
      <c r="INP22" s="11"/>
      <c r="INQ22" s="11"/>
      <c r="INR22" s="11"/>
      <c r="INS22" s="11"/>
      <c r="INT22" s="11"/>
      <c r="INU22" s="11"/>
      <c r="INV22" s="11"/>
      <c r="INW22" s="11"/>
      <c r="INX22" s="11"/>
      <c r="INY22" s="11"/>
      <c r="INZ22" s="11"/>
      <c r="IOA22" s="11"/>
      <c r="IOB22" s="11"/>
      <c r="IOC22" s="11"/>
      <c r="IOD22" s="11"/>
      <c r="IOE22" s="11"/>
      <c r="IOF22" s="11"/>
      <c r="IOG22" s="11"/>
      <c r="IOH22" s="11"/>
      <c r="IOI22" s="11"/>
      <c r="IOJ22" s="11"/>
      <c r="IOK22" s="11"/>
      <c r="IOL22" s="11"/>
      <c r="IOM22" s="11"/>
      <c r="ION22" s="11"/>
      <c r="IOO22" s="11"/>
      <c r="IOP22" s="11"/>
      <c r="IOQ22" s="11"/>
      <c r="IOR22" s="11"/>
      <c r="IOS22" s="11"/>
      <c r="IOT22" s="11"/>
      <c r="IOU22" s="11"/>
      <c r="IOV22" s="11"/>
      <c r="IOW22" s="11"/>
      <c r="IOX22" s="11"/>
      <c r="IOY22" s="11"/>
      <c r="IOZ22" s="11"/>
      <c r="IPA22" s="11"/>
      <c r="IPB22" s="11"/>
      <c r="IPC22" s="11"/>
      <c r="IPD22" s="11"/>
      <c r="IPE22" s="11"/>
      <c r="IPF22" s="11"/>
      <c r="IPG22" s="11"/>
      <c r="IPH22" s="11"/>
      <c r="IPI22" s="11"/>
      <c r="IPJ22" s="11"/>
      <c r="IPK22" s="11"/>
      <c r="IPL22" s="11"/>
      <c r="IPM22" s="11"/>
      <c r="IPN22" s="11"/>
      <c r="IPO22" s="11"/>
      <c r="IPP22" s="11"/>
      <c r="IPQ22" s="11"/>
      <c r="IPR22" s="11"/>
      <c r="IPS22" s="11"/>
      <c r="IPT22" s="11"/>
      <c r="IPU22" s="11"/>
      <c r="IPV22" s="11"/>
      <c r="IPW22" s="11"/>
      <c r="IPX22" s="11"/>
      <c r="IPY22" s="11"/>
      <c r="IPZ22" s="11"/>
      <c r="IQA22" s="11"/>
      <c r="IQB22" s="11"/>
      <c r="IQC22" s="11"/>
      <c r="IQD22" s="11"/>
      <c r="IQE22" s="11"/>
      <c r="IQF22" s="11"/>
      <c r="IQG22" s="11"/>
      <c r="IQH22" s="11"/>
      <c r="IQI22" s="11"/>
      <c r="IQJ22" s="11"/>
      <c r="IQK22" s="11"/>
      <c r="IQL22" s="11"/>
      <c r="IQM22" s="11"/>
      <c r="IQN22" s="11"/>
      <c r="IQO22" s="11"/>
      <c r="IQP22" s="11"/>
      <c r="IQQ22" s="11"/>
      <c r="IQR22" s="11"/>
      <c r="IQS22" s="11"/>
      <c r="IQT22" s="11"/>
      <c r="IQU22" s="11"/>
      <c r="IQV22" s="11"/>
      <c r="IQW22" s="11"/>
      <c r="IQX22" s="11"/>
      <c r="IQY22" s="11"/>
      <c r="IQZ22" s="11"/>
      <c r="IRA22" s="11"/>
      <c r="IRB22" s="11"/>
      <c r="IRC22" s="11"/>
      <c r="IRD22" s="11"/>
      <c r="IRE22" s="11"/>
      <c r="IRF22" s="11"/>
      <c r="IRG22" s="11"/>
      <c r="IRH22" s="11"/>
      <c r="IRI22" s="11"/>
      <c r="IRJ22" s="11"/>
      <c r="IRK22" s="11"/>
      <c r="IRL22" s="11"/>
      <c r="IRM22" s="11"/>
      <c r="IRN22" s="11"/>
      <c r="IRO22" s="11"/>
      <c r="IRP22" s="11"/>
      <c r="IRQ22" s="11"/>
      <c r="IRR22" s="11"/>
      <c r="IRS22" s="11"/>
      <c r="IRT22" s="11"/>
      <c r="IRU22" s="11"/>
      <c r="IRV22" s="11"/>
      <c r="IRW22" s="11"/>
      <c r="IRX22" s="11"/>
      <c r="IRY22" s="11"/>
      <c r="IRZ22" s="11"/>
      <c r="ISA22" s="11"/>
      <c r="ISB22" s="11"/>
      <c r="ISC22" s="11"/>
      <c r="ISD22" s="11"/>
      <c r="ISE22" s="11"/>
      <c r="ISF22" s="11"/>
      <c r="ISG22" s="11"/>
      <c r="ISH22" s="11"/>
      <c r="ISI22" s="11"/>
      <c r="ISJ22" s="11"/>
      <c r="ISK22" s="11"/>
      <c r="ISL22" s="11"/>
      <c r="ISM22" s="11"/>
      <c r="ISN22" s="11"/>
      <c r="ISO22" s="11"/>
      <c r="ISP22" s="11"/>
      <c r="ISQ22" s="11"/>
      <c r="ISR22" s="11"/>
      <c r="ISS22" s="11"/>
      <c r="IST22" s="11"/>
      <c r="ISU22" s="11"/>
      <c r="ISV22" s="11"/>
      <c r="ISW22" s="11"/>
      <c r="ISX22" s="11"/>
      <c r="ISY22" s="11"/>
      <c r="ISZ22" s="11"/>
      <c r="ITA22" s="11"/>
      <c r="ITB22" s="11"/>
      <c r="ITC22" s="11"/>
      <c r="ITD22" s="11"/>
      <c r="ITE22" s="11"/>
      <c r="ITF22" s="11"/>
      <c r="ITG22" s="11"/>
      <c r="ITH22" s="11"/>
      <c r="ITI22" s="11"/>
      <c r="ITJ22" s="11"/>
      <c r="ITK22" s="11"/>
      <c r="ITL22" s="11"/>
      <c r="ITM22" s="11"/>
      <c r="ITN22" s="11"/>
      <c r="ITO22" s="11"/>
      <c r="ITP22" s="11"/>
      <c r="ITQ22" s="11"/>
      <c r="ITR22" s="11"/>
      <c r="ITS22" s="11"/>
      <c r="ITT22" s="11"/>
      <c r="ITU22" s="11"/>
      <c r="ITV22" s="11"/>
      <c r="ITW22" s="11"/>
      <c r="ITX22" s="11"/>
      <c r="ITY22" s="11"/>
      <c r="ITZ22" s="11"/>
      <c r="IUA22" s="11"/>
      <c r="IUB22" s="11"/>
      <c r="IUC22" s="11"/>
      <c r="IUD22" s="11"/>
      <c r="IUE22" s="11"/>
      <c r="IUF22" s="11"/>
      <c r="IUG22" s="11"/>
      <c r="IUH22" s="11"/>
      <c r="IUI22" s="11"/>
      <c r="IUJ22" s="11"/>
      <c r="IUK22" s="11"/>
      <c r="IUL22" s="11"/>
      <c r="IUM22" s="11"/>
      <c r="IUN22" s="11"/>
      <c r="IUO22" s="11"/>
      <c r="IUP22" s="11"/>
      <c r="IUQ22" s="11"/>
      <c r="IUR22" s="11"/>
      <c r="IUS22" s="11"/>
      <c r="IUT22" s="11"/>
      <c r="IUU22" s="11"/>
      <c r="IUV22" s="11"/>
      <c r="IUW22" s="11"/>
      <c r="IUX22" s="11"/>
      <c r="IUY22" s="11"/>
      <c r="IUZ22" s="11"/>
      <c r="IVA22" s="11"/>
      <c r="IVB22" s="11"/>
      <c r="IVC22" s="11"/>
      <c r="IVD22" s="11"/>
      <c r="IVE22" s="11"/>
      <c r="IVF22" s="11"/>
      <c r="IVG22" s="11"/>
      <c r="IVH22" s="11"/>
      <c r="IVI22" s="11"/>
      <c r="IVJ22" s="11"/>
      <c r="IVK22" s="11"/>
      <c r="IVL22" s="11"/>
      <c r="IVM22" s="11"/>
      <c r="IVN22" s="11"/>
      <c r="IVO22" s="11"/>
      <c r="IVP22" s="11"/>
      <c r="IVQ22" s="11"/>
      <c r="IVR22" s="11"/>
      <c r="IVS22" s="11"/>
      <c r="IVT22" s="11"/>
      <c r="IVU22" s="11"/>
      <c r="IVV22" s="11"/>
      <c r="IVW22" s="11"/>
      <c r="IVX22" s="11"/>
      <c r="IVY22" s="11"/>
      <c r="IVZ22" s="11"/>
      <c r="IWA22" s="11"/>
      <c r="IWB22" s="11"/>
      <c r="IWC22" s="11"/>
      <c r="IWD22" s="11"/>
      <c r="IWE22" s="11"/>
      <c r="IWF22" s="11"/>
      <c r="IWG22" s="11"/>
      <c r="IWH22" s="11"/>
      <c r="IWI22" s="11"/>
      <c r="IWJ22" s="11"/>
      <c r="IWK22" s="11"/>
      <c r="IWL22" s="11"/>
      <c r="IWM22" s="11"/>
      <c r="IWN22" s="11"/>
      <c r="IWO22" s="11"/>
      <c r="IWP22" s="11"/>
      <c r="IWQ22" s="11"/>
      <c r="IWR22" s="11"/>
      <c r="IWS22" s="11"/>
      <c r="IWT22" s="11"/>
      <c r="IWU22" s="11"/>
      <c r="IWV22" s="11"/>
      <c r="IWW22" s="11"/>
      <c r="IWX22" s="11"/>
      <c r="IWY22" s="11"/>
      <c r="IWZ22" s="11"/>
      <c r="IXA22" s="11"/>
      <c r="IXB22" s="11"/>
      <c r="IXC22" s="11"/>
      <c r="IXD22" s="11"/>
      <c r="IXE22" s="11"/>
      <c r="IXF22" s="11"/>
      <c r="IXG22" s="11"/>
      <c r="IXH22" s="11"/>
      <c r="IXI22" s="11"/>
      <c r="IXJ22" s="11"/>
      <c r="IXK22" s="11"/>
      <c r="IXL22" s="11"/>
      <c r="IXM22" s="11"/>
      <c r="IXN22" s="11"/>
      <c r="IXO22" s="11"/>
      <c r="IXP22" s="11"/>
      <c r="IXQ22" s="11"/>
      <c r="IXR22" s="11"/>
      <c r="IXS22" s="11"/>
      <c r="IXT22" s="11"/>
      <c r="IXU22" s="11"/>
      <c r="IXV22" s="11"/>
      <c r="IXW22" s="11"/>
      <c r="IXX22" s="11"/>
      <c r="IXY22" s="11"/>
      <c r="IXZ22" s="11"/>
      <c r="IYA22" s="11"/>
      <c r="IYB22" s="11"/>
      <c r="IYC22" s="11"/>
      <c r="IYD22" s="11"/>
      <c r="IYE22" s="11"/>
      <c r="IYF22" s="11"/>
      <c r="IYG22" s="11"/>
      <c r="IYH22" s="11"/>
      <c r="IYI22" s="11"/>
      <c r="IYJ22" s="11"/>
      <c r="IYK22" s="11"/>
      <c r="IYL22" s="11"/>
      <c r="IYM22" s="11"/>
      <c r="IYN22" s="11"/>
      <c r="IYO22" s="11"/>
      <c r="IYP22" s="11"/>
      <c r="IYQ22" s="11"/>
      <c r="IYR22" s="11"/>
      <c r="IYS22" s="11"/>
      <c r="IYT22" s="11"/>
      <c r="IYU22" s="11"/>
      <c r="IYV22" s="11"/>
      <c r="IYW22" s="11"/>
      <c r="IYX22" s="11"/>
      <c r="IYY22" s="11"/>
      <c r="IYZ22" s="11"/>
      <c r="IZA22" s="11"/>
      <c r="IZB22" s="11"/>
      <c r="IZC22" s="11"/>
      <c r="IZD22" s="11"/>
      <c r="IZE22" s="11"/>
      <c r="IZF22" s="11"/>
      <c r="IZG22" s="11"/>
      <c r="IZH22" s="11"/>
      <c r="IZI22" s="11"/>
      <c r="IZJ22" s="11"/>
      <c r="IZK22" s="11"/>
      <c r="IZL22" s="11"/>
      <c r="IZM22" s="11"/>
      <c r="IZN22" s="11"/>
      <c r="IZO22" s="11"/>
      <c r="IZP22" s="11"/>
      <c r="IZQ22" s="11"/>
      <c r="IZR22" s="11"/>
      <c r="IZS22" s="11"/>
      <c r="IZT22" s="11"/>
      <c r="IZU22" s="11"/>
      <c r="IZV22" s="11"/>
      <c r="IZW22" s="11"/>
      <c r="IZX22" s="11"/>
      <c r="IZY22" s="11"/>
      <c r="IZZ22" s="11"/>
      <c r="JAA22" s="11"/>
      <c r="JAB22" s="11"/>
      <c r="JAC22" s="11"/>
      <c r="JAD22" s="11"/>
      <c r="JAE22" s="11"/>
      <c r="JAF22" s="11"/>
      <c r="JAG22" s="11"/>
      <c r="JAH22" s="11"/>
      <c r="JAI22" s="11"/>
      <c r="JAJ22" s="11"/>
      <c r="JAK22" s="11"/>
      <c r="JAL22" s="11"/>
      <c r="JAM22" s="11"/>
      <c r="JAN22" s="11"/>
      <c r="JAO22" s="11"/>
      <c r="JAP22" s="11"/>
      <c r="JAQ22" s="11"/>
      <c r="JAR22" s="11"/>
      <c r="JAS22" s="11"/>
      <c r="JAT22" s="11"/>
      <c r="JAU22" s="11"/>
      <c r="JAV22" s="11"/>
      <c r="JAW22" s="11"/>
      <c r="JAX22" s="11"/>
      <c r="JAY22" s="11"/>
      <c r="JAZ22" s="11"/>
      <c r="JBA22" s="11"/>
      <c r="JBB22" s="11"/>
      <c r="JBC22" s="11"/>
      <c r="JBD22" s="11"/>
      <c r="JBE22" s="11"/>
      <c r="JBF22" s="11"/>
      <c r="JBG22" s="11"/>
      <c r="JBH22" s="11"/>
      <c r="JBI22" s="11"/>
      <c r="JBJ22" s="11"/>
      <c r="JBK22" s="11"/>
      <c r="JBL22" s="11"/>
      <c r="JBM22" s="11"/>
      <c r="JBN22" s="11"/>
      <c r="JBO22" s="11"/>
      <c r="JBP22" s="11"/>
      <c r="JBQ22" s="11"/>
      <c r="JBR22" s="11"/>
      <c r="JBS22" s="11"/>
      <c r="JBT22" s="11"/>
      <c r="JBU22" s="11"/>
      <c r="JBV22" s="11"/>
      <c r="JBW22" s="11"/>
      <c r="JBX22" s="11"/>
      <c r="JBY22" s="11"/>
      <c r="JBZ22" s="11"/>
      <c r="JCA22" s="11"/>
      <c r="JCB22" s="11"/>
      <c r="JCC22" s="11"/>
      <c r="JCD22" s="11"/>
      <c r="JCE22" s="11"/>
      <c r="JCF22" s="11"/>
      <c r="JCG22" s="11"/>
      <c r="JCH22" s="11"/>
      <c r="JCI22" s="11"/>
      <c r="JCJ22" s="11"/>
      <c r="JCK22" s="11"/>
      <c r="JCL22" s="11"/>
      <c r="JCM22" s="11"/>
      <c r="JCN22" s="11"/>
      <c r="JCO22" s="11"/>
      <c r="JCP22" s="11"/>
      <c r="JCQ22" s="11"/>
      <c r="JCR22" s="11"/>
      <c r="JCS22" s="11"/>
      <c r="JCT22" s="11"/>
      <c r="JCU22" s="11"/>
      <c r="JCV22" s="11"/>
      <c r="JCW22" s="11"/>
      <c r="JCX22" s="11"/>
      <c r="JCY22" s="11"/>
      <c r="JCZ22" s="11"/>
      <c r="JDA22" s="11"/>
      <c r="JDB22" s="11"/>
      <c r="JDC22" s="11"/>
      <c r="JDD22" s="11"/>
      <c r="JDE22" s="11"/>
      <c r="JDF22" s="11"/>
      <c r="JDG22" s="11"/>
      <c r="JDH22" s="11"/>
      <c r="JDI22" s="11"/>
      <c r="JDJ22" s="11"/>
      <c r="JDK22" s="11"/>
      <c r="JDL22" s="11"/>
      <c r="JDM22" s="11"/>
      <c r="JDN22" s="11"/>
      <c r="JDO22" s="11"/>
      <c r="JDP22" s="11"/>
      <c r="JDQ22" s="11"/>
      <c r="JDR22" s="11"/>
      <c r="JDS22" s="11"/>
      <c r="JDT22" s="11"/>
      <c r="JDU22" s="11"/>
      <c r="JDV22" s="11"/>
      <c r="JDW22" s="11"/>
      <c r="JDX22" s="11"/>
      <c r="JDY22" s="11"/>
      <c r="JDZ22" s="11"/>
      <c r="JEA22" s="11"/>
      <c r="JEB22" s="11"/>
      <c r="JEC22" s="11"/>
      <c r="JED22" s="11"/>
      <c r="JEE22" s="11"/>
      <c r="JEF22" s="11"/>
      <c r="JEG22" s="11"/>
      <c r="JEH22" s="11"/>
      <c r="JEI22" s="11"/>
      <c r="JEJ22" s="11"/>
      <c r="JEK22" s="11"/>
      <c r="JEL22" s="11"/>
      <c r="JEM22" s="11"/>
      <c r="JEN22" s="11"/>
      <c r="JEO22" s="11"/>
      <c r="JEP22" s="11"/>
      <c r="JEQ22" s="11"/>
      <c r="JER22" s="11"/>
      <c r="JES22" s="11"/>
      <c r="JET22" s="11"/>
      <c r="JEU22" s="11"/>
      <c r="JEV22" s="11"/>
      <c r="JEW22" s="11"/>
      <c r="JEX22" s="11"/>
      <c r="JEY22" s="11"/>
      <c r="JEZ22" s="11"/>
      <c r="JFA22" s="11"/>
      <c r="JFB22" s="11"/>
      <c r="JFC22" s="11"/>
      <c r="JFD22" s="11"/>
      <c r="JFE22" s="11"/>
      <c r="JFF22" s="11"/>
      <c r="JFG22" s="11"/>
      <c r="JFH22" s="11"/>
      <c r="JFI22" s="11"/>
      <c r="JFJ22" s="11"/>
      <c r="JFK22" s="11"/>
      <c r="JFL22" s="11"/>
      <c r="JFM22" s="11"/>
      <c r="JFN22" s="11"/>
      <c r="JFO22" s="11"/>
      <c r="JFP22" s="11"/>
      <c r="JFQ22" s="11"/>
      <c r="JFR22" s="11"/>
      <c r="JFS22" s="11"/>
      <c r="JFT22" s="11"/>
      <c r="JFU22" s="11"/>
      <c r="JFV22" s="11"/>
      <c r="JFW22" s="11"/>
      <c r="JFX22" s="11"/>
      <c r="JFY22" s="11"/>
      <c r="JFZ22" s="11"/>
      <c r="JGA22" s="11"/>
      <c r="JGB22" s="11"/>
      <c r="JGC22" s="11"/>
      <c r="JGD22" s="11"/>
      <c r="JGE22" s="11"/>
      <c r="JGF22" s="11"/>
      <c r="JGG22" s="11"/>
      <c r="JGH22" s="11"/>
      <c r="JGI22" s="11"/>
      <c r="JGJ22" s="11"/>
      <c r="JGK22" s="11"/>
      <c r="JGL22" s="11"/>
      <c r="JGM22" s="11"/>
      <c r="JGN22" s="11"/>
      <c r="JGO22" s="11"/>
      <c r="JGP22" s="11"/>
      <c r="JGQ22" s="11"/>
      <c r="JGR22" s="11"/>
      <c r="JGS22" s="11"/>
      <c r="JGT22" s="11"/>
      <c r="JGU22" s="11"/>
      <c r="JGV22" s="11"/>
      <c r="JGW22" s="11"/>
      <c r="JGX22" s="11"/>
      <c r="JGY22" s="11"/>
      <c r="JGZ22" s="11"/>
      <c r="JHA22" s="11"/>
      <c r="JHB22" s="11"/>
      <c r="JHC22" s="11"/>
      <c r="JHD22" s="11"/>
      <c r="JHE22" s="11"/>
      <c r="JHF22" s="11"/>
      <c r="JHG22" s="11"/>
      <c r="JHH22" s="11"/>
      <c r="JHI22" s="11"/>
      <c r="JHJ22" s="11"/>
      <c r="JHK22" s="11"/>
      <c r="JHL22" s="11"/>
      <c r="JHM22" s="11"/>
      <c r="JHN22" s="11"/>
      <c r="JHO22" s="11"/>
      <c r="JHP22" s="11"/>
      <c r="JHQ22" s="11"/>
      <c r="JHR22" s="11"/>
      <c r="JHS22" s="11"/>
      <c r="JHT22" s="11"/>
      <c r="JHU22" s="11"/>
      <c r="JHV22" s="11"/>
      <c r="JHW22" s="11"/>
      <c r="JHX22" s="11"/>
      <c r="JHY22" s="11"/>
      <c r="JHZ22" s="11"/>
      <c r="JIA22" s="11"/>
      <c r="JIB22" s="11"/>
      <c r="JIC22" s="11"/>
      <c r="JID22" s="11"/>
      <c r="JIE22" s="11"/>
      <c r="JIF22" s="11"/>
      <c r="JIG22" s="11"/>
      <c r="JIH22" s="11"/>
      <c r="JII22" s="11"/>
      <c r="JIJ22" s="11"/>
      <c r="JIK22" s="11"/>
      <c r="JIL22" s="11"/>
      <c r="JIM22" s="11"/>
      <c r="JIN22" s="11"/>
      <c r="JIO22" s="11"/>
      <c r="JIP22" s="11"/>
      <c r="JIQ22" s="11"/>
      <c r="JIR22" s="11"/>
      <c r="JIS22" s="11"/>
      <c r="JIT22" s="11"/>
      <c r="JIU22" s="11"/>
      <c r="JIV22" s="11"/>
      <c r="JIW22" s="11"/>
      <c r="JIX22" s="11"/>
      <c r="JIY22" s="11"/>
      <c r="JIZ22" s="11"/>
      <c r="JJA22" s="11"/>
      <c r="JJB22" s="11"/>
      <c r="JJC22" s="11"/>
      <c r="JJD22" s="11"/>
      <c r="JJE22" s="11"/>
      <c r="JJF22" s="11"/>
      <c r="JJG22" s="11"/>
      <c r="JJH22" s="11"/>
      <c r="JJI22" s="11"/>
      <c r="JJJ22" s="11"/>
      <c r="JJK22" s="11"/>
      <c r="JJL22" s="11"/>
      <c r="JJM22" s="11"/>
      <c r="JJN22" s="11"/>
      <c r="JJO22" s="11"/>
      <c r="JJP22" s="11"/>
      <c r="JJQ22" s="11"/>
      <c r="JJR22" s="11"/>
      <c r="JJS22" s="11"/>
      <c r="JJT22" s="11"/>
      <c r="JJU22" s="11"/>
      <c r="JJV22" s="11"/>
      <c r="JJW22" s="11"/>
      <c r="JJX22" s="11"/>
      <c r="JJY22" s="11"/>
      <c r="JJZ22" s="11"/>
      <c r="JKA22" s="11"/>
      <c r="JKB22" s="11"/>
      <c r="JKC22" s="11"/>
      <c r="JKD22" s="11"/>
      <c r="JKE22" s="11"/>
      <c r="JKF22" s="11"/>
      <c r="JKG22" s="11"/>
      <c r="JKH22" s="11"/>
      <c r="JKI22" s="11"/>
      <c r="JKJ22" s="11"/>
      <c r="JKK22" s="11"/>
      <c r="JKL22" s="11"/>
      <c r="JKM22" s="11"/>
      <c r="JKN22" s="11"/>
      <c r="JKO22" s="11"/>
      <c r="JKP22" s="11"/>
      <c r="JKQ22" s="11"/>
      <c r="JKR22" s="11"/>
      <c r="JKS22" s="11"/>
      <c r="JKT22" s="11"/>
      <c r="JKU22" s="11"/>
      <c r="JKV22" s="11"/>
      <c r="JKW22" s="11"/>
      <c r="JKX22" s="11"/>
      <c r="JKY22" s="11"/>
      <c r="JKZ22" s="11"/>
      <c r="JLA22" s="11"/>
      <c r="JLB22" s="11"/>
      <c r="JLC22" s="11"/>
      <c r="JLD22" s="11"/>
      <c r="JLE22" s="11"/>
      <c r="JLF22" s="11"/>
      <c r="JLG22" s="11"/>
      <c r="JLH22" s="11"/>
      <c r="JLI22" s="11"/>
      <c r="JLJ22" s="11"/>
      <c r="JLK22" s="11"/>
      <c r="JLL22" s="11"/>
      <c r="JLM22" s="11"/>
      <c r="JLN22" s="11"/>
      <c r="JLO22" s="11"/>
      <c r="JLP22" s="11"/>
      <c r="JLQ22" s="11"/>
      <c r="JLR22" s="11"/>
      <c r="JLS22" s="11"/>
      <c r="JLT22" s="11"/>
      <c r="JLU22" s="11"/>
      <c r="JLV22" s="11"/>
      <c r="JLW22" s="11"/>
      <c r="JLX22" s="11"/>
      <c r="JLY22" s="11"/>
      <c r="JLZ22" s="11"/>
      <c r="JMA22" s="11"/>
      <c r="JMB22" s="11"/>
      <c r="JMC22" s="11"/>
      <c r="JMD22" s="11"/>
      <c r="JME22" s="11"/>
      <c r="JMF22" s="11"/>
      <c r="JMG22" s="11"/>
      <c r="JMH22" s="11"/>
      <c r="JMI22" s="11"/>
      <c r="JMJ22" s="11"/>
      <c r="JMK22" s="11"/>
      <c r="JML22" s="11"/>
      <c r="JMM22" s="11"/>
      <c r="JMN22" s="11"/>
      <c r="JMO22" s="11"/>
      <c r="JMP22" s="11"/>
      <c r="JMQ22" s="11"/>
      <c r="JMR22" s="11"/>
      <c r="JMS22" s="11"/>
      <c r="JMT22" s="11"/>
      <c r="JMU22" s="11"/>
      <c r="JMV22" s="11"/>
      <c r="JMW22" s="11"/>
      <c r="JMX22" s="11"/>
      <c r="JMY22" s="11"/>
      <c r="JMZ22" s="11"/>
      <c r="JNA22" s="11"/>
      <c r="JNB22" s="11"/>
      <c r="JNC22" s="11"/>
      <c r="JND22" s="11"/>
      <c r="JNE22" s="11"/>
      <c r="JNF22" s="11"/>
      <c r="JNG22" s="11"/>
      <c r="JNH22" s="11"/>
      <c r="JNI22" s="11"/>
      <c r="JNJ22" s="11"/>
      <c r="JNK22" s="11"/>
      <c r="JNL22" s="11"/>
      <c r="JNM22" s="11"/>
      <c r="JNN22" s="11"/>
      <c r="JNO22" s="11"/>
      <c r="JNP22" s="11"/>
      <c r="JNQ22" s="11"/>
      <c r="JNR22" s="11"/>
      <c r="JNS22" s="11"/>
      <c r="JNT22" s="11"/>
      <c r="JNU22" s="11"/>
      <c r="JNV22" s="11"/>
      <c r="JNW22" s="11"/>
      <c r="JNX22" s="11"/>
      <c r="JNY22" s="11"/>
      <c r="JNZ22" s="11"/>
      <c r="JOA22" s="11"/>
      <c r="JOB22" s="11"/>
      <c r="JOC22" s="11"/>
      <c r="JOD22" s="11"/>
      <c r="JOE22" s="11"/>
      <c r="JOF22" s="11"/>
      <c r="JOG22" s="11"/>
      <c r="JOH22" s="11"/>
      <c r="JOI22" s="11"/>
      <c r="JOJ22" s="11"/>
      <c r="JOK22" s="11"/>
      <c r="JOL22" s="11"/>
      <c r="JOM22" s="11"/>
      <c r="JON22" s="11"/>
      <c r="JOO22" s="11"/>
      <c r="JOP22" s="11"/>
      <c r="JOQ22" s="11"/>
      <c r="JOR22" s="11"/>
      <c r="JOS22" s="11"/>
      <c r="JOT22" s="11"/>
      <c r="JOU22" s="11"/>
      <c r="JOV22" s="11"/>
      <c r="JOW22" s="11"/>
      <c r="JOX22" s="11"/>
      <c r="JOY22" s="11"/>
      <c r="JOZ22" s="11"/>
      <c r="JPA22" s="11"/>
      <c r="JPB22" s="11"/>
      <c r="JPC22" s="11"/>
      <c r="JPD22" s="11"/>
      <c r="JPE22" s="11"/>
      <c r="JPF22" s="11"/>
      <c r="JPG22" s="11"/>
      <c r="JPH22" s="11"/>
      <c r="JPI22" s="11"/>
      <c r="JPJ22" s="11"/>
      <c r="JPK22" s="11"/>
      <c r="JPL22" s="11"/>
      <c r="JPM22" s="11"/>
      <c r="JPN22" s="11"/>
      <c r="JPO22" s="11"/>
      <c r="JPP22" s="11"/>
      <c r="JPQ22" s="11"/>
      <c r="JPR22" s="11"/>
      <c r="JPS22" s="11"/>
      <c r="JPT22" s="11"/>
      <c r="JPU22" s="11"/>
      <c r="JPV22" s="11"/>
      <c r="JPW22" s="11"/>
      <c r="JPX22" s="11"/>
      <c r="JPY22" s="11"/>
      <c r="JPZ22" s="11"/>
      <c r="JQA22" s="11"/>
      <c r="JQB22" s="11"/>
      <c r="JQC22" s="11"/>
      <c r="JQD22" s="11"/>
      <c r="JQE22" s="11"/>
      <c r="JQF22" s="11"/>
      <c r="JQG22" s="11"/>
      <c r="JQH22" s="11"/>
      <c r="JQI22" s="11"/>
      <c r="JQJ22" s="11"/>
      <c r="JQK22" s="11"/>
      <c r="JQL22" s="11"/>
      <c r="JQM22" s="11"/>
      <c r="JQN22" s="11"/>
      <c r="JQO22" s="11"/>
      <c r="JQP22" s="11"/>
      <c r="JQQ22" s="11"/>
      <c r="JQR22" s="11"/>
      <c r="JQS22" s="11"/>
      <c r="JQT22" s="11"/>
      <c r="JQU22" s="11"/>
      <c r="JQV22" s="11"/>
      <c r="JQW22" s="11"/>
      <c r="JQX22" s="11"/>
      <c r="JQY22" s="11"/>
      <c r="JQZ22" s="11"/>
      <c r="JRA22" s="11"/>
      <c r="JRB22" s="11"/>
      <c r="JRC22" s="11"/>
      <c r="JRD22" s="11"/>
      <c r="JRE22" s="11"/>
      <c r="JRF22" s="11"/>
      <c r="JRG22" s="11"/>
      <c r="JRH22" s="11"/>
      <c r="JRI22" s="11"/>
      <c r="JRJ22" s="11"/>
      <c r="JRK22" s="11"/>
      <c r="JRL22" s="11"/>
      <c r="JRM22" s="11"/>
      <c r="JRN22" s="11"/>
      <c r="JRO22" s="11"/>
      <c r="JRP22" s="11"/>
      <c r="JRQ22" s="11"/>
      <c r="JRR22" s="11"/>
      <c r="JRS22" s="11"/>
      <c r="JRT22" s="11"/>
      <c r="JRU22" s="11"/>
      <c r="JRV22" s="11"/>
      <c r="JRW22" s="11"/>
      <c r="JRX22" s="11"/>
      <c r="JRY22" s="11"/>
      <c r="JRZ22" s="11"/>
      <c r="JSA22" s="11"/>
      <c r="JSB22" s="11"/>
      <c r="JSC22" s="11"/>
      <c r="JSD22" s="11"/>
      <c r="JSE22" s="11"/>
      <c r="JSF22" s="11"/>
      <c r="JSG22" s="11"/>
      <c r="JSH22" s="11"/>
      <c r="JSI22" s="11"/>
      <c r="JSJ22" s="11"/>
      <c r="JSK22" s="11"/>
      <c r="JSL22" s="11"/>
      <c r="JSM22" s="11"/>
      <c r="JSN22" s="11"/>
      <c r="JSO22" s="11"/>
      <c r="JSP22" s="11"/>
      <c r="JSQ22" s="11"/>
      <c r="JSR22" s="11"/>
      <c r="JSS22" s="11"/>
      <c r="JST22" s="11"/>
      <c r="JSU22" s="11"/>
      <c r="JSV22" s="11"/>
      <c r="JSW22" s="11"/>
      <c r="JSX22" s="11"/>
      <c r="JSY22" s="11"/>
      <c r="JSZ22" s="11"/>
      <c r="JTA22" s="11"/>
      <c r="JTB22" s="11"/>
      <c r="JTC22" s="11"/>
      <c r="JTD22" s="11"/>
      <c r="JTE22" s="11"/>
      <c r="JTF22" s="11"/>
      <c r="JTG22" s="11"/>
      <c r="JTH22" s="11"/>
      <c r="JTI22" s="11"/>
      <c r="JTJ22" s="11"/>
      <c r="JTK22" s="11"/>
      <c r="JTL22" s="11"/>
      <c r="JTM22" s="11"/>
      <c r="JTN22" s="11"/>
      <c r="JTO22" s="11"/>
      <c r="JTP22" s="11"/>
      <c r="JTQ22" s="11"/>
      <c r="JTR22" s="11"/>
      <c r="JTS22" s="11"/>
      <c r="JTT22" s="11"/>
      <c r="JTU22" s="11"/>
      <c r="JTV22" s="11"/>
      <c r="JTW22" s="11"/>
      <c r="JTX22" s="11"/>
      <c r="JTY22" s="11"/>
      <c r="JTZ22" s="11"/>
      <c r="JUA22" s="11"/>
      <c r="JUB22" s="11"/>
      <c r="JUC22" s="11"/>
      <c r="JUD22" s="11"/>
      <c r="JUE22" s="11"/>
      <c r="JUF22" s="11"/>
      <c r="JUG22" s="11"/>
      <c r="JUH22" s="11"/>
      <c r="JUI22" s="11"/>
      <c r="JUJ22" s="11"/>
      <c r="JUK22" s="11"/>
      <c r="JUL22" s="11"/>
      <c r="JUM22" s="11"/>
      <c r="JUN22" s="11"/>
      <c r="JUO22" s="11"/>
      <c r="JUP22" s="11"/>
      <c r="JUQ22" s="11"/>
      <c r="JUR22" s="11"/>
      <c r="JUS22" s="11"/>
      <c r="JUT22" s="11"/>
      <c r="JUU22" s="11"/>
      <c r="JUV22" s="11"/>
      <c r="JUW22" s="11"/>
      <c r="JUX22" s="11"/>
      <c r="JUY22" s="11"/>
      <c r="JUZ22" s="11"/>
      <c r="JVA22" s="11"/>
      <c r="JVB22" s="11"/>
      <c r="JVC22" s="11"/>
      <c r="JVD22" s="11"/>
      <c r="JVE22" s="11"/>
      <c r="JVF22" s="11"/>
      <c r="JVG22" s="11"/>
      <c r="JVH22" s="11"/>
      <c r="JVI22" s="11"/>
      <c r="JVJ22" s="11"/>
      <c r="JVK22" s="11"/>
      <c r="JVL22" s="11"/>
      <c r="JVM22" s="11"/>
      <c r="JVN22" s="11"/>
      <c r="JVO22" s="11"/>
      <c r="JVP22" s="11"/>
      <c r="JVQ22" s="11"/>
      <c r="JVR22" s="11"/>
      <c r="JVS22" s="11"/>
      <c r="JVT22" s="11"/>
      <c r="JVU22" s="11"/>
      <c r="JVV22" s="11"/>
      <c r="JVW22" s="11"/>
      <c r="JVX22" s="11"/>
      <c r="JVY22" s="11"/>
      <c r="JVZ22" s="11"/>
      <c r="JWA22" s="11"/>
      <c r="JWB22" s="11"/>
      <c r="JWC22" s="11"/>
      <c r="JWD22" s="11"/>
      <c r="JWE22" s="11"/>
      <c r="JWF22" s="11"/>
      <c r="JWG22" s="11"/>
      <c r="JWH22" s="11"/>
      <c r="JWI22" s="11"/>
      <c r="JWJ22" s="11"/>
      <c r="JWK22" s="11"/>
      <c r="JWL22" s="11"/>
      <c r="JWM22" s="11"/>
      <c r="JWN22" s="11"/>
      <c r="JWO22" s="11"/>
      <c r="JWP22" s="11"/>
      <c r="JWQ22" s="11"/>
      <c r="JWR22" s="11"/>
      <c r="JWS22" s="11"/>
      <c r="JWT22" s="11"/>
      <c r="JWU22" s="11"/>
      <c r="JWV22" s="11"/>
      <c r="JWW22" s="11"/>
      <c r="JWX22" s="11"/>
      <c r="JWY22" s="11"/>
      <c r="JWZ22" s="11"/>
      <c r="JXA22" s="11"/>
      <c r="JXB22" s="11"/>
      <c r="JXC22" s="11"/>
      <c r="JXD22" s="11"/>
      <c r="JXE22" s="11"/>
      <c r="JXF22" s="11"/>
      <c r="JXG22" s="11"/>
      <c r="JXH22" s="11"/>
      <c r="JXI22" s="11"/>
      <c r="JXJ22" s="11"/>
      <c r="JXK22" s="11"/>
      <c r="JXL22" s="11"/>
      <c r="JXM22" s="11"/>
      <c r="JXN22" s="11"/>
      <c r="JXO22" s="11"/>
      <c r="JXP22" s="11"/>
      <c r="JXQ22" s="11"/>
      <c r="JXR22" s="11"/>
      <c r="JXS22" s="11"/>
      <c r="JXT22" s="11"/>
      <c r="JXU22" s="11"/>
      <c r="JXV22" s="11"/>
      <c r="JXW22" s="11"/>
      <c r="JXX22" s="11"/>
      <c r="JXY22" s="11"/>
      <c r="JXZ22" s="11"/>
      <c r="JYA22" s="11"/>
      <c r="JYB22" s="11"/>
      <c r="JYC22" s="11"/>
      <c r="JYD22" s="11"/>
      <c r="JYE22" s="11"/>
      <c r="JYF22" s="11"/>
      <c r="JYG22" s="11"/>
      <c r="JYH22" s="11"/>
      <c r="JYI22" s="11"/>
      <c r="JYJ22" s="11"/>
      <c r="JYK22" s="11"/>
      <c r="JYL22" s="11"/>
      <c r="JYM22" s="11"/>
      <c r="JYN22" s="11"/>
      <c r="JYO22" s="11"/>
      <c r="JYP22" s="11"/>
      <c r="JYQ22" s="11"/>
      <c r="JYR22" s="11"/>
      <c r="JYS22" s="11"/>
      <c r="JYT22" s="11"/>
      <c r="JYU22" s="11"/>
      <c r="JYV22" s="11"/>
      <c r="JYW22" s="11"/>
      <c r="JYX22" s="11"/>
      <c r="JYY22" s="11"/>
      <c r="JYZ22" s="11"/>
      <c r="JZA22" s="11"/>
      <c r="JZB22" s="11"/>
      <c r="JZC22" s="11"/>
      <c r="JZD22" s="11"/>
      <c r="JZE22" s="11"/>
      <c r="JZF22" s="11"/>
      <c r="JZG22" s="11"/>
      <c r="JZH22" s="11"/>
      <c r="JZI22" s="11"/>
      <c r="JZJ22" s="11"/>
      <c r="JZK22" s="11"/>
      <c r="JZL22" s="11"/>
      <c r="JZM22" s="11"/>
      <c r="JZN22" s="11"/>
      <c r="JZO22" s="11"/>
      <c r="JZP22" s="11"/>
      <c r="JZQ22" s="11"/>
      <c r="JZR22" s="11"/>
      <c r="JZS22" s="11"/>
      <c r="JZT22" s="11"/>
      <c r="JZU22" s="11"/>
      <c r="JZV22" s="11"/>
      <c r="JZW22" s="11"/>
      <c r="JZX22" s="11"/>
      <c r="JZY22" s="11"/>
      <c r="JZZ22" s="11"/>
      <c r="KAA22" s="11"/>
      <c r="KAB22" s="11"/>
      <c r="KAC22" s="11"/>
      <c r="KAD22" s="11"/>
      <c r="KAE22" s="11"/>
      <c r="KAF22" s="11"/>
      <c r="KAG22" s="11"/>
      <c r="KAH22" s="11"/>
      <c r="KAI22" s="11"/>
      <c r="KAJ22" s="11"/>
      <c r="KAK22" s="11"/>
      <c r="KAL22" s="11"/>
      <c r="KAM22" s="11"/>
      <c r="KAN22" s="11"/>
      <c r="KAO22" s="11"/>
      <c r="KAP22" s="11"/>
      <c r="KAQ22" s="11"/>
      <c r="KAR22" s="11"/>
      <c r="KAS22" s="11"/>
      <c r="KAT22" s="11"/>
      <c r="KAU22" s="11"/>
      <c r="KAV22" s="11"/>
      <c r="KAW22" s="11"/>
      <c r="KAX22" s="11"/>
      <c r="KAY22" s="11"/>
      <c r="KAZ22" s="11"/>
      <c r="KBA22" s="11"/>
      <c r="KBB22" s="11"/>
      <c r="KBC22" s="11"/>
      <c r="KBD22" s="11"/>
      <c r="KBE22" s="11"/>
      <c r="KBF22" s="11"/>
      <c r="KBG22" s="11"/>
      <c r="KBH22" s="11"/>
      <c r="KBI22" s="11"/>
      <c r="KBJ22" s="11"/>
      <c r="KBK22" s="11"/>
      <c r="KBL22" s="11"/>
      <c r="KBM22" s="11"/>
      <c r="KBN22" s="11"/>
      <c r="KBO22" s="11"/>
      <c r="KBP22" s="11"/>
      <c r="KBQ22" s="11"/>
      <c r="KBR22" s="11"/>
      <c r="KBS22" s="11"/>
      <c r="KBT22" s="11"/>
      <c r="KBU22" s="11"/>
      <c r="KBV22" s="11"/>
      <c r="KBW22" s="11"/>
      <c r="KBX22" s="11"/>
      <c r="KBY22" s="11"/>
      <c r="KBZ22" s="11"/>
      <c r="KCA22" s="11"/>
      <c r="KCB22" s="11"/>
      <c r="KCC22" s="11"/>
      <c r="KCD22" s="11"/>
      <c r="KCE22" s="11"/>
      <c r="KCF22" s="11"/>
      <c r="KCG22" s="11"/>
      <c r="KCH22" s="11"/>
      <c r="KCI22" s="11"/>
      <c r="KCJ22" s="11"/>
      <c r="KCK22" s="11"/>
      <c r="KCL22" s="11"/>
      <c r="KCM22" s="11"/>
      <c r="KCN22" s="11"/>
      <c r="KCO22" s="11"/>
      <c r="KCP22" s="11"/>
      <c r="KCQ22" s="11"/>
      <c r="KCR22" s="11"/>
      <c r="KCS22" s="11"/>
      <c r="KCT22" s="11"/>
      <c r="KCU22" s="11"/>
      <c r="KCV22" s="11"/>
      <c r="KCW22" s="11"/>
      <c r="KCX22" s="11"/>
      <c r="KCY22" s="11"/>
      <c r="KCZ22" s="11"/>
      <c r="KDA22" s="11"/>
      <c r="KDB22" s="11"/>
      <c r="KDC22" s="11"/>
      <c r="KDD22" s="11"/>
      <c r="KDE22" s="11"/>
      <c r="KDF22" s="11"/>
      <c r="KDG22" s="11"/>
      <c r="KDH22" s="11"/>
      <c r="KDI22" s="11"/>
      <c r="KDJ22" s="11"/>
      <c r="KDK22" s="11"/>
      <c r="KDL22" s="11"/>
      <c r="KDM22" s="11"/>
      <c r="KDN22" s="11"/>
      <c r="KDO22" s="11"/>
      <c r="KDP22" s="11"/>
      <c r="KDQ22" s="11"/>
      <c r="KDR22" s="11"/>
      <c r="KDS22" s="11"/>
      <c r="KDT22" s="11"/>
      <c r="KDU22" s="11"/>
      <c r="KDV22" s="11"/>
      <c r="KDW22" s="11"/>
      <c r="KDX22" s="11"/>
      <c r="KDY22" s="11"/>
      <c r="KDZ22" s="11"/>
      <c r="KEA22" s="11"/>
      <c r="KEB22" s="11"/>
      <c r="KEC22" s="11"/>
      <c r="KED22" s="11"/>
      <c r="KEE22" s="11"/>
      <c r="KEF22" s="11"/>
      <c r="KEG22" s="11"/>
      <c r="KEH22" s="11"/>
      <c r="KEI22" s="11"/>
      <c r="KEJ22" s="11"/>
      <c r="KEK22" s="11"/>
      <c r="KEL22" s="11"/>
      <c r="KEM22" s="11"/>
      <c r="KEN22" s="11"/>
      <c r="KEO22" s="11"/>
      <c r="KEP22" s="11"/>
      <c r="KEQ22" s="11"/>
      <c r="KER22" s="11"/>
      <c r="KES22" s="11"/>
      <c r="KET22" s="11"/>
      <c r="KEU22" s="11"/>
      <c r="KEV22" s="11"/>
      <c r="KEW22" s="11"/>
      <c r="KEX22" s="11"/>
      <c r="KEY22" s="11"/>
      <c r="KEZ22" s="11"/>
      <c r="KFA22" s="11"/>
      <c r="KFB22" s="11"/>
      <c r="KFC22" s="11"/>
      <c r="KFD22" s="11"/>
      <c r="KFE22" s="11"/>
      <c r="KFF22" s="11"/>
      <c r="KFG22" s="11"/>
      <c r="KFH22" s="11"/>
      <c r="KFI22" s="11"/>
      <c r="KFJ22" s="11"/>
      <c r="KFK22" s="11"/>
      <c r="KFL22" s="11"/>
      <c r="KFM22" s="11"/>
      <c r="KFN22" s="11"/>
      <c r="KFO22" s="11"/>
      <c r="KFP22" s="11"/>
      <c r="KFQ22" s="11"/>
      <c r="KFR22" s="11"/>
      <c r="KFS22" s="11"/>
      <c r="KFT22" s="11"/>
      <c r="KFU22" s="11"/>
      <c r="KFV22" s="11"/>
      <c r="KFW22" s="11"/>
      <c r="KFX22" s="11"/>
      <c r="KFY22" s="11"/>
      <c r="KFZ22" s="11"/>
      <c r="KGA22" s="11"/>
      <c r="KGB22" s="11"/>
      <c r="KGC22" s="11"/>
      <c r="KGD22" s="11"/>
      <c r="KGE22" s="11"/>
      <c r="KGF22" s="11"/>
      <c r="KGG22" s="11"/>
      <c r="KGH22" s="11"/>
      <c r="KGI22" s="11"/>
      <c r="KGJ22" s="11"/>
      <c r="KGK22" s="11"/>
      <c r="KGL22" s="11"/>
      <c r="KGM22" s="11"/>
      <c r="KGN22" s="11"/>
      <c r="KGO22" s="11"/>
      <c r="KGP22" s="11"/>
      <c r="KGQ22" s="11"/>
      <c r="KGR22" s="11"/>
      <c r="KGS22" s="11"/>
      <c r="KGT22" s="11"/>
      <c r="KGU22" s="11"/>
      <c r="KGV22" s="11"/>
      <c r="KGW22" s="11"/>
      <c r="KGX22" s="11"/>
      <c r="KGY22" s="11"/>
      <c r="KGZ22" s="11"/>
      <c r="KHA22" s="11"/>
      <c r="KHB22" s="11"/>
      <c r="KHC22" s="11"/>
      <c r="KHD22" s="11"/>
      <c r="KHE22" s="11"/>
      <c r="KHF22" s="11"/>
      <c r="KHG22" s="11"/>
      <c r="KHH22" s="11"/>
      <c r="KHI22" s="11"/>
      <c r="KHJ22" s="11"/>
      <c r="KHK22" s="11"/>
      <c r="KHL22" s="11"/>
      <c r="KHM22" s="11"/>
      <c r="KHN22" s="11"/>
      <c r="KHO22" s="11"/>
      <c r="KHP22" s="11"/>
      <c r="KHQ22" s="11"/>
      <c r="KHR22" s="11"/>
      <c r="KHS22" s="11"/>
      <c r="KHT22" s="11"/>
      <c r="KHU22" s="11"/>
      <c r="KHV22" s="11"/>
      <c r="KHW22" s="11"/>
      <c r="KHX22" s="11"/>
      <c r="KHY22" s="11"/>
      <c r="KHZ22" s="11"/>
      <c r="KIA22" s="11"/>
      <c r="KIB22" s="11"/>
      <c r="KIC22" s="11"/>
      <c r="KID22" s="11"/>
      <c r="KIE22" s="11"/>
      <c r="KIF22" s="11"/>
      <c r="KIG22" s="11"/>
      <c r="KIH22" s="11"/>
      <c r="KII22" s="11"/>
      <c r="KIJ22" s="11"/>
      <c r="KIK22" s="11"/>
      <c r="KIL22" s="11"/>
      <c r="KIM22" s="11"/>
      <c r="KIN22" s="11"/>
      <c r="KIO22" s="11"/>
      <c r="KIP22" s="11"/>
      <c r="KIQ22" s="11"/>
      <c r="KIR22" s="11"/>
      <c r="KIS22" s="11"/>
      <c r="KIT22" s="11"/>
      <c r="KIU22" s="11"/>
      <c r="KIV22" s="11"/>
      <c r="KIW22" s="11"/>
      <c r="KIX22" s="11"/>
      <c r="KIY22" s="11"/>
      <c r="KIZ22" s="11"/>
      <c r="KJA22" s="11"/>
      <c r="KJB22" s="11"/>
      <c r="KJC22" s="11"/>
      <c r="KJD22" s="11"/>
      <c r="KJE22" s="11"/>
      <c r="KJF22" s="11"/>
      <c r="KJG22" s="11"/>
      <c r="KJH22" s="11"/>
      <c r="KJI22" s="11"/>
      <c r="KJJ22" s="11"/>
      <c r="KJK22" s="11"/>
      <c r="KJL22" s="11"/>
      <c r="KJM22" s="11"/>
      <c r="KJN22" s="11"/>
      <c r="KJO22" s="11"/>
      <c r="KJP22" s="11"/>
      <c r="KJQ22" s="11"/>
      <c r="KJR22" s="11"/>
      <c r="KJS22" s="11"/>
      <c r="KJT22" s="11"/>
      <c r="KJU22" s="11"/>
      <c r="KJV22" s="11"/>
      <c r="KJW22" s="11"/>
      <c r="KJX22" s="11"/>
      <c r="KJY22" s="11"/>
      <c r="KJZ22" s="11"/>
      <c r="KKA22" s="11"/>
      <c r="KKB22" s="11"/>
      <c r="KKC22" s="11"/>
      <c r="KKD22" s="11"/>
      <c r="KKE22" s="11"/>
      <c r="KKF22" s="11"/>
      <c r="KKG22" s="11"/>
      <c r="KKH22" s="11"/>
      <c r="KKI22" s="11"/>
      <c r="KKJ22" s="11"/>
      <c r="KKK22" s="11"/>
      <c r="KKL22" s="11"/>
      <c r="KKM22" s="11"/>
      <c r="KKN22" s="11"/>
      <c r="KKO22" s="11"/>
      <c r="KKP22" s="11"/>
      <c r="KKQ22" s="11"/>
      <c r="KKR22" s="11"/>
      <c r="KKS22" s="11"/>
      <c r="KKT22" s="11"/>
      <c r="KKU22" s="11"/>
      <c r="KKV22" s="11"/>
      <c r="KKW22" s="11"/>
      <c r="KKX22" s="11"/>
      <c r="KKY22" s="11"/>
      <c r="KKZ22" s="11"/>
      <c r="KLA22" s="11"/>
      <c r="KLB22" s="11"/>
      <c r="KLC22" s="11"/>
      <c r="KLD22" s="11"/>
      <c r="KLE22" s="11"/>
      <c r="KLF22" s="11"/>
      <c r="KLG22" s="11"/>
      <c r="KLH22" s="11"/>
      <c r="KLI22" s="11"/>
      <c r="KLJ22" s="11"/>
      <c r="KLK22" s="11"/>
      <c r="KLL22" s="11"/>
      <c r="KLM22" s="11"/>
      <c r="KLN22" s="11"/>
      <c r="KLO22" s="11"/>
      <c r="KLP22" s="11"/>
      <c r="KLQ22" s="11"/>
      <c r="KLR22" s="11"/>
      <c r="KLS22" s="11"/>
      <c r="KLT22" s="11"/>
      <c r="KLU22" s="11"/>
      <c r="KLV22" s="11"/>
      <c r="KLW22" s="11"/>
      <c r="KLX22" s="11"/>
      <c r="KLY22" s="11"/>
      <c r="KLZ22" s="11"/>
      <c r="KMA22" s="11"/>
      <c r="KMB22" s="11"/>
      <c r="KMC22" s="11"/>
      <c r="KMD22" s="11"/>
      <c r="KME22" s="11"/>
      <c r="KMF22" s="11"/>
      <c r="KMG22" s="11"/>
      <c r="KMH22" s="11"/>
      <c r="KMI22" s="11"/>
      <c r="KMJ22" s="11"/>
      <c r="KMK22" s="11"/>
      <c r="KML22" s="11"/>
      <c r="KMM22" s="11"/>
      <c r="KMN22" s="11"/>
      <c r="KMO22" s="11"/>
      <c r="KMP22" s="11"/>
      <c r="KMQ22" s="11"/>
      <c r="KMR22" s="11"/>
      <c r="KMS22" s="11"/>
      <c r="KMT22" s="11"/>
      <c r="KMU22" s="11"/>
      <c r="KMV22" s="11"/>
      <c r="KMW22" s="11"/>
      <c r="KMX22" s="11"/>
      <c r="KMY22" s="11"/>
      <c r="KMZ22" s="11"/>
      <c r="KNA22" s="11"/>
      <c r="KNB22" s="11"/>
      <c r="KNC22" s="11"/>
      <c r="KND22" s="11"/>
      <c r="KNE22" s="11"/>
      <c r="KNF22" s="11"/>
      <c r="KNG22" s="11"/>
      <c r="KNH22" s="11"/>
      <c r="KNI22" s="11"/>
      <c r="KNJ22" s="11"/>
      <c r="KNK22" s="11"/>
      <c r="KNL22" s="11"/>
      <c r="KNM22" s="11"/>
      <c r="KNN22" s="11"/>
      <c r="KNO22" s="11"/>
      <c r="KNP22" s="11"/>
      <c r="KNQ22" s="11"/>
      <c r="KNR22" s="11"/>
      <c r="KNS22" s="11"/>
      <c r="KNT22" s="11"/>
      <c r="KNU22" s="11"/>
      <c r="KNV22" s="11"/>
      <c r="KNW22" s="11"/>
      <c r="KNX22" s="11"/>
      <c r="KNY22" s="11"/>
      <c r="KNZ22" s="11"/>
      <c r="KOA22" s="11"/>
      <c r="KOB22" s="11"/>
      <c r="KOC22" s="11"/>
      <c r="KOD22" s="11"/>
      <c r="KOE22" s="11"/>
      <c r="KOF22" s="11"/>
      <c r="KOG22" s="11"/>
      <c r="KOH22" s="11"/>
      <c r="KOI22" s="11"/>
      <c r="KOJ22" s="11"/>
      <c r="KOK22" s="11"/>
      <c r="KOL22" s="11"/>
      <c r="KOM22" s="11"/>
      <c r="KON22" s="11"/>
      <c r="KOO22" s="11"/>
      <c r="KOP22" s="11"/>
      <c r="KOQ22" s="11"/>
      <c r="KOR22" s="11"/>
      <c r="KOS22" s="11"/>
      <c r="KOT22" s="11"/>
      <c r="KOU22" s="11"/>
      <c r="KOV22" s="11"/>
      <c r="KOW22" s="11"/>
      <c r="KOX22" s="11"/>
      <c r="KOY22" s="11"/>
      <c r="KOZ22" s="11"/>
      <c r="KPA22" s="11"/>
      <c r="KPB22" s="11"/>
      <c r="KPC22" s="11"/>
      <c r="KPD22" s="11"/>
      <c r="KPE22" s="11"/>
      <c r="KPF22" s="11"/>
      <c r="KPG22" s="11"/>
      <c r="KPH22" s="11"/>
      <c r="KPI22" s="11"/>
      <c r="KPJ22" s="11"/>
      <c r="KPK22" s="11"/>
      <c r="KPL22" s="11"/>
      <c r="KPM22" s="11"/>
      <c r="KPN22" s="11"/>
      <c r="KPO22" s="11"/>
      <c r="KPP22" s="11"/>
      <c r="KPQ22" s="11"/>
      <c r="KPR22" s="11"/>
      <c r="KPS22" s="11"/>
      <c r="KPT22" s="11"/>
      <c r="KPU22" s="11"/>
      <c r="KPV22" s="11"/>
      <c r="KPW22" s="11"/>
      <c r="KPX22" s="11"/>
      <c r="KPY22" s="11"/>
      <c r="KPZ22" s="11"/>
      <c r="KQA22" s="11"/>
      <c r="KQB22" s="11"/>
      <c r="KQC22" s="11"/>
      <c r="KQD22" s="11"/>
      <c r="KQE22" s="11"/>
      <c r="KQF22" s="11"/>
      <c r="KQG22" s="11"/>
      <c r="KQH22" s="11"/>
      <c r="KQI22" s="11"/>
      <c r="KQJ22" s="11"/>
      <c r="KQK22" s="11"/>
      <c r="KQL22" s="11"/>
      <c r="KQM22" s="11"/>
      <c r="KQN22" s="11"/>
      <c r="KQO22" s="11"/>
      <c r="KQP22" s="11"/>
      <c r="KQQ22" s="11"/>
      <c r="KQR22" s="11"/>
      <c r="KQS22" s="11"/>
      <c r="KQT22" s="11"/>
      <c r="KQU22" s="11"/>
      <c r="KQV22" s="11"/>
      <c r="KQW22" s="11"/>
      <c r="KQX22" s="11"/>
      <c r="KQY22" s="11"/>
      <c r="KQZ22" s="11"/>
      <c r="KRA22" s="11"/>
      <c r="KRB22" s="11"/>
      <c r="KRC22" s="11"/>
      <c r="KRD22" s="11"/>
      <c r="KRE22" s="11"/>
      <c r="KRF22" s="11"/>
      <c r="KRG22" s="11"/>
      <c r="KRH22" s="11"/>
      <c r="KRI22" s="11"/>
      <c r="KRJ22" s="11"/>
      <c r="KRK22" s="11"/>
      <c r="KRL22" s="11"/>
      <c r="KRM22" s="11"/>
      <c r="KRN22" s="11"/>
      <c r="KRO22" s="11"/>
      <c r="KRP22" s="11"/>
      <c r="KRQ22" s="11"/>
      <c r="KRR22" s="11"/>
      <c r="KRS22" s="11"/>
      <c r="KRT22" s="11"/>
      <c r="KRU22" s="11"/>
      <c r="KRV22" s="11"/>
      <c r="KRW22" s="11"/>
      <c r="KRX22" s="11"/>
      <c r="KRY22" s="11"/>
      <c r="KRZ22" s="11"/>
      <c r="KSA22" s="11"/>
      <c r="KSB22" s="11"/>
      <c r="KSC22" s="11"/>
      <c r="KSD22" s="11"/>
      <c r="KSE22" s="11"/>
      <c r="KSF22" s="11"/>
      <c r="KSG22" s="11"/>
      <c r="KSH22" s="11"/>
      <c r="KSI22" s="11"/>
      <c r="KSJ22" s="11"/>
      <c r="KSK22" s="11"/>
      <c r="KSL22" s="11"/>
      <c r="KSM22" s="11"/>
      <c r="KSN22" s="11"/>
      <c r="KSO22" s="11"/>
      <c r="KSP22" s="11"/>
      <c r="KSQ22" s="11"/>
      <c r="KSR22" s="11"/>
      <c r="KSS22" s="11"/>
      <c r="KST22" s="11"/>
      <c r="KSU22" s="11"/>
      <c r="KSV22" s="11"/>
      <c r="KSW22" s="11"/>
      <c r="KSX22" s="11"/>
      <c r="KSY22" s="11"/>
      <c r="KSZ22" s="11"/>
      <c r="KTA22" s="11"/>
      <c r="KTB22" s="11"/>
      <c r="KTC22" s="11"/>
      <c r="KTD22" s="11"/>
      <c r="KTE22" s="11"/>
      <c r="KTF22" s="11"/>
      <c r="KTG22" s="11"/>
      <c r="KTH22" s="11"/>
      <c r="KTI22" s="11"/>
      <c r="KTJ22" s="11"/>
      <c r="KTK22" s="11"/>
      <c r="KTL22" s="11"/>
      <c r="KTM22" s="11"/>
      <c r="KTN22" s="11"/>
      <c r="KTO22" s="11"/>
      <c r="KTP22" s="11"/>
      <c r="KTQ22" s="11"/>
      <c r="KTR22" s="11"/>
      <c r="KTS22" s="11"/>
      <c r="KTT22" s="11"/>
      <c r="KTU22" s="11"/>
      <c r="KTV22" s="11"/>
      <c r="KTW22" s="11"/>
      <c r="KTX22" s="11"/>
      <c r="KTY22" s="11"/>
      <c r="KTZ22" s="11"/>
      <c r="KUA22" s="11"/>
      <c r="KUB22" s="11"/>
      <c r="KUC22" s="11"/>
      <c r="KUD22" s="11"/>
      <c r="KUE22" s="11"/>
      <c r="KUF22" s="11"/>
      <c r="KUG22" s="11"/>
      <c r="KUH22" s="11"/>
      <c r="KUI22" s="11"/>
      <c r="KUJ22" s="11"/>
      <c r="KUK22" s="11"/>
      <c r="KUL22" s="11"/>
      <c r="KUM22" s="11"/>
      <c r="KUN22" s="11"/>
      <c r="KUO22" s="11"/>
      <c r="KUP22" s="11"/>
      <c r="KUQ22" s="11"/>
      <c r="KUR22" s="11"/>
      <c r="KUS22" s="11"/>
      <c r="KUT22" s="11"/>
      <c r="KUU22" s="11"/>
      <c r="KUV22" s="11"/>
      <c r="KUW22" s="11"/>
      <c r="KUX22" s="11"/>
      <c r="KUY22" s="11"/>
      <c r="KUZ22" s="11"/>
      <c r="KVA22" s="11"/>
      <c r="KVB22" s="11"/>
      <c r="KVC22" s="11"/>
      <c r="KVD22" s="11"/>
      <c r="KVE22" s="11"/>
      <c r="KVF22" s="11"/>
      <c r="KVG22" s="11"/>
      <c r="KVH22" s="11"/>
      <c r="KVI22" s="11"/>
      <c r="KVJ22" s="11"/>
      <c r="KVK22" s="11"/>
      <c r="KVL22" s="11"/>
      <c r="KVM22" s="11"/>
      <c r="KVN22" s="11"/>
      <c r="KVO22" s="11"/>
      <c r="KVP22" s="11"/>
      <c r="KVQ22" s="11"/>
      <c r="KVR22" s="11"/>
      <c r="KVS22" s="11"/>
      <c r="KVT22" s="11"/>
      <c r="KVU22" s="11"/>
      <c r="KVV22" s="11"/>
      <c r="KVW22" s="11"/>
      <c r="KVX22" s="11"/>
      <c r="KVY22" s="11"/>
      <c r="KVZ22" s="11"/>
      <c r="KWA22" s="11"/>
      <c r="KWB22" s="11"/>
      <c r="KWC22" s="11"/>
      <c r="KWD22" s="11"/>
      <c r="KWE22" s="11"/>
      <c r="KWF22" s="11"/>
      <c r="KWG22" s="11"/>
      <c r="KWH22" s="11"/>
      <c r="KWI22" s="11"/>
      <c r="KWJ22" s="11"/>
      <c r="KWK22" s="11"/>
      <c r="KWL22" s="11"/>
      <c r="KWM22" s="11"/>
      <c r="KWN22" s="11"/>
      <c r="KWO22" s="11"/>
      <c r="KWP22" s="11"/>
      <c r="KWQ22" s="11"/>
      <c r="KWR22" s="11"/>
      <c r="KWS22" s="11"/>
      <c r="KWT22" s="11"/>
      <c r="KWU22" s="11"/>
      <c r="KWV22" s="11"/>
      <c r="KWW22" s="11"/>
      <c r="KWX22" s="11"/>
      <c r="KWY22" s="11"/>
      <c r="KWZ22" s="11"/>
      <c r="KXA22" s="11"/>
      <c r="KXB22" s="11"/>
      <c r="KXC22" s="11"/>
      <c r="KXD22" s="11"/>
      <c r="KXE22" s="11"/>
      <c r="KXF22" s="11"/>
      <c r="KXG22" s="11"/>
      <c r="KXH22" s="11"/>
      <c r="KXI22" s="11"/>
      <c r="KXJ22" s="11"/>
      <c r="KXK22" s="11"/>
      <c r="KXL22" s="11"/>
      <c r="KXM22" s="11"/>
      <c r="KXN22" s="11"/>
      <c r="KXO22" s="11"/>
      <c r="KXP22" s="11"/>
      <c r="KXQ22" s="11"/>
      <c r="KXR22" s="11"/>
      <c r="KXS22" s="11"/>
      <c r="KXT22" s="11"/>
      <c r="KXU22" s="11"/>
      <c r="KXV22" s="11"/>
      <c r="KXW22" s="11"/>
      <c r="KXX22" s="11"/>
      <c r="KXY22" s="11"/>
      <c r="KXZ22" s="11"/>
      <c r="KYA22" s="11"/>
      <c r="KYB22" s="11"/>
      <c r="KYC22" s="11"/>
      <c r="KYD22" s="11"/>
      <c r="KYE22" s="11"/>
      <c r="KYF22" s="11"/>
      <c r="KYG22" s="11"/>
      <c r="KYH22" s="11"/>
      <c r="KYI22" s="11"/>
      <c r="KYJ22" s="11"/>
      <c r="KYK22" s="11"/>
      <c r="KYL22" s="11"/>
      <c r="KYM22" s="11"/>
      <c r="KYN22" s="11"/>
      <c r="KYO22" s="11"/>
      <c r="KYP22" s="11"/>
      <c r="KYQ22" s="11"/>
      <c r="KYR22" s="11"/>
      <c r="KYS22" s="11"/>
      <c r="KYT22" s="11"/>
      <c r="KYU22" s="11"/>
      <c r="KYV22" s="11"/>
      <c r="KYW22" s="11"/>
      <c r="KYX22" s="11"/>
      <c r="KYY22" s="11"/>
      <c r="KYZ22" s="11"/>
      <c r="KZA22" s="11"/>
      <c r="KZB22" s="11"/>
      <c r="KZC22" s="11"/>
      <c r="KZD22" s="11"/>
      <c r="KZE22" s="11"/>
      <c r="KZF22" s="11"/>
      <c r="KZG22" s="11"/>
      <c r="KZH22" s="11"/>
      <c r="KZI22" s="11"/>
      <c r="KZJ22" s="11"/>
      <c r="KZK22" s="11"/>
      <c r="KZL22" s="11"/>
      <c r="KZM22" s="11"/>
      <c r="KZN22" s="11"/>
      <c r="KZO22" s="11"/>
      <c r="KZP22" s="11"/>
      <c r="KZQ22" s="11"/>
      <c r="KZR22" s="11"/>
      <c r="KZS22" s="11"/>
      <c r="KZT22" s="11"/>
      <c r="KZU22" s="11"/>
      <c r="KZV22" s="11"/>
      <c r="KZW22" s="11"/>
      <c r="KZX22" s="11"/>
      <c r="KZY22" s="11"/>
      <c r="KZZ22" s="11"/>
      <c r="LAA22" s="11"/>
      <c r="LAB22" s="11"/>
      <c r="LAC22" s="11"/>
      <c r="LAD22" s="11"/>
      <c r="LAE22" s="11"/>
      <c r="LAF22" s="11"/>
      <c r="LAG22" s="11"/>
      <c r="LAH22" s="11"/>
      <c r="LAI22" s="11"/>
      <c r="LAJ22" s="11"/>
      <c r="LAK22" s="11"/>
      <c r="LAL22" s="11"/>
      <c r="LAM22" s="11"/>
      <c r="LAN22" s="11"/>
      <c r="LAO22" s="11"/>
      <c r="LAP22" s="11"/>
      <c r="LAQ22" s="11"/>
      <c r="LAR22" s="11"/>
      <c r="LAS22" s="11"/>
      <c r="LAT22" s="11"/>
      <c r="LAU22" s="11"/>
      <c r="LAV22" s="11"/>
      <c r="LAW22" s="11"/>
      <c r="LAX22" s="11"/>
      <c r="LAY22" s="11"/>
      <c r="LAZ22" s="11"/>
      <c r="LBA22" s="11"/>
      <c r="LBB22" s="11"/>
      <c r="LBC22" s="11"/>
      <c r="LBD22" s="11"/>
      <c r="LBE22" s="11"/>
      <c r="LBF22" s="11"/>
      <c r="LBG22" s="11"/>
      <c r="LBH22" s="11"/>
      <c r="LBI22" s="11"/>
      <c r="LBJ22" s="11"/>
      <c r="LBK22" s="11"/>
      <c r="LBL22" s="11"/>
      <c r="LBM22" s="11"/>
      <c r="LBN22" s="11"/>
      <c r="LBO22" s="11"/>
      <c r="LBP22" s="11"/>
      <c r="LBQ22" s="11"/>
      <c r="LBR22" s="11"/>
      <c r="LBS22" s="11"/>
      <c r="LBT22" s="11"/>
      <c r="LBU22" s="11"/>
      <c r="LBV22" s="11"/>
      <c r="LBW22" s="11"/>
      <c r="LBX22" s="11"/>
      <c r="LBY22" s="11"/>
      <c r="LBZ22" s="11"/>
      <c r="LCA22" s="11"/>
      <c r="LCB22" s="11"/>
      <c r="LCC22" s="11"/>
      <c r="LCD22" s="11"/>
      <c r="LCE22" s="11"/>
      <c r="LCF22" s="11"/>
      <c r="LCG22" s="11"/>
      <c r="LCH22" s="11"/>
      <c r="LCI22" s="11"/>
      <c r="LCJ22" s="11"/>
      <c r="LCK22" s="11"/>
      <c r="LCL22" s="11"/>
      <c r="LCM22" s="11"/>
      <c r="LCN22" s="11"/>
      <c r="LCO22" s="11"/>
      <c r="LCP22" s="11"/>
      <c r="LCQ22" s="11"/>
      <c r="LCR22" s="11"/>
      <c r="LCS22" s="11"/>
      <c r="LCT22" s="11"/>
      <c r="LCU22" s="11"/>
      <c r="LCV22" s="11"/>
      <c r="LCW22" s="11"/>
      <c r="LCX22" s="11"/>
      <c r="LCY22" s="11"/>
      <c r="LCZ22" s="11"/>
      <c r="LDA22" s="11"/>
      <c r="LDB22" s="11"/>
      <c r="LDC22" s="11"/>
      <c r="LDD22" s="11"/>
      <c r="LDE22" s="11"/>
      <c r="LDF22" s="11"/>
      <c r="LDG22" s="11"/>
      <c r="LDH22" s="11"/>
      <c r="LDI22" s="11"/>
      <c r="LDJ22" s="11"/>
      <c r="LDK22" s="11"/>
      <c r="LDL22" s="11"/>
      <c r="LDM22" s="11"/>
      <c r="LDN22" s="11"/>
      <c r="LDO22" s="11"/>
      <c r="LDP22" s="11"/>
      <c r="LDQ22" s="11"/>
      <c r="LDR22" s="11"/>
      <c r="LDS22" s="11"/>
      <c r="LDT22" s="11"/>
      <c r="LDU22" s="11"/>
      <c r="LDV22" s="11"/>
      <c r="LDW22" s="11"/>
      <c r="LDX22" s="11"/>
      <c r="LDY22" s="11"/>
      <c r="LDZ22" s="11"/>
      <c r="LEA22" s="11"/>
      <c r="LEB22" s="11"/>
      <c r="LEC22" s="11"/>
      <c r="LED22" s="11"/>
      <c r="LEE22" s="11"/>
      <c r="LEF22" s="11"/>
      <c r="LEG22" s="11"/>
      <c r="LEH22" s="11"/>
      <c r="LEI22" s="11"/>
      <c r="LEJ22" s="11"/>
      <c r="LEK22" s="11"/>
      <c r="LEL22" s="11"/>
      <c r="LEM22" s="11"/>
      <c r="LEN22" s="11"/>
      <c r="LEO22" s="11"/>
      <c r="LEP22" s="11"/>
      <c r="LEQ22" s="11"/>
      <c r="LER22" s="11"/>
      <c r="LES22" s="11"/>
      <c r="LET22" s="11"/>
      <c r="LEU22" s="11"/>
      <c r="LEV22" s="11"/>
      <c r="LEW22" s="11"/>
      <c r="LEX22" s="11"/>
      <c r="LEY22" s="11"/>
      <c r="LEZ22" s="11"/>
      <c r="LFA22" s="11"/>
      <c r="LFB22" s="11"/>
      <c r="LFC22" s="11"/>
      <c r="LFD22" s="11"/>
      <c r="LFE22" s="11"/>
      <c r="LFF22" s="11"/>
      <c r="LFG22" s="11"/>
      <c r="LFH22" s="11"/>
      <c r="LFI22" s="11"/>
      <c r="LFJ22" s="11"/>
      <c r="LFK22" s="11"/>
      <c r="LFL22" s="11"/>
      <c r="LFM22" s="11"/>
      <c r="LFN22" s="11"/>
      <c r="LFO22" s="11"/>
      <c r="LFP22" s="11"/>
      <c r="LFQ22" s="11"/>
      <c r="LFR22" s="11"/>
      <c r="LFS22" s="11"/>
      <c r="LFT22" s="11"/>
      <c r="LFU22" s="11"/>
      <c r="LFV22" s="11"/>
      <c r="LFW22" s="11"/>
      <c r="LFX22" s="11"/>
      <c r="LFY22" s="11"/>
      <c r="LFZ22" s="11"/>
      <c r="LGA22" s="11"/>
      <c r="LGB22" s="11"/>
      <c r="LGC22" s="11"/>
      <c r="LGD22" s="11"/>
      <c r="LGE22" s="11"/>
      <c r="LGF22" s="11"/>
      <c r="LGG22" s="11"/>
      <c r="LGH22" s="11"/>
      <c r="LGI22" s="11"/>
      <c r="LGJ22" s="11"/>
      <c r="LGK22" s="11"/>
      <c r="LGL22" s="11"/>
      <c r="LGM22" s="11"/>
      <c r="LGN22" s="11"/>
      <c r="LGO22" s="11"/>
      <c r="LGP22" s="11"/>
      <c r="LGQ22" s="11"/>
      <c r="LGR22" s="11"/>
      <c r="LGS22" s="11"/>
      <c r="LGT22" s="11"/>
      <c r="LGU22" s="11"/>
      <c r="LGV22" s="11"/>
      <c r="LGW22" s="11"/>
      <c r="LGX22" s="11"/>
      <c r="LGY22" s="11"/>
      <c r="LGZ22" s="11"/>
      <c r="LHA22" s="11"/>
      <c r="LHB22" s="11"/>
      <c r="LHC22" s="11"/>
      <c r="LHD22" s="11"/>
      <c r="LHE22" s="11"/>
      <c r="LHF22" s="11"/>
      <c r="LHG22" s="11"/>
      <c r="LHH22" s="11"/>
      <c r="LHI22" s="11"/>
      <c r="LHJ22" s="11"/>
      <c r="LHK22" s="11"/>
      <c r="LHL22" s="11"/>
      <c r="LHM22" s="11"/>
      <c r="LHN22" s="11"/>
      <c r="LHO22" s="11"/>
      <c r="LHP22" s="11"/>
      <c r="LHQ22" s="11"/>
      <c r="LHR22" s="11"/>
      <c r="LHS22" s="11"/>
      <c r="LHT22" s="11"/>
      <c r="LHU22" s="11"/>
      <c r="LHV22" s="11"/>
      <c r="LHW22" s="11"/>
      <c r="LHX22" s="11"/>
      <c r="LHY22" s="11"/>
      <c r="LHZ22" s="11"/>
      <c r="LIA22" s="11"/>
      <c r="LIB22" s="11"/>
      <c r="LIC22" s="11"/>
      <c r="LID22" s="11"/>
      <c r="LIE22" s="11"/>
      <c r="LIF22" s="11"/>
      <c r="LIG22" s="11"/>
      <c r="LIH22" s="11"/>
      <c r="LII22" s="11"/>
      <c r="LIJ22" s="11"/>
      <c r="LIK22" s="11"/>
      <c r="LIL22" s="11"/>
      <c r="LIM22" s="11"/>
      <c r="LIN22" s="11"/>
      <c r="LIO22" s="11"/>
      <c r="LIP22" s="11"/>
      <c r="LIQ22" s="11"/>
      <c r="LIR22" s="11"/>
      <c r="LIS22" s="11"/>
      <c r="LIT22" s="11"/>
      <c r="LIU22" s="11"/>
      <c r="LIV22" s="11"/>
      <c r="LIW22" s="11"/>
      <c r="LIX22" s="11"/>
      <c r="LIY22" s="11"/>
      <c r="LIZ22" s="11"/>
      <c r="LJA22" s="11"/>
      <c r="LJB22" s="11"/>
      <c r="LJC22" s="11"/>
      <c r="LJD22" s="11"/>
      <c r="LJE22" s="11"/>
      <c r="LJF22" s="11"/>
      <c r="LJG22" s="11"/>
      <c r="LJH22" s="11"/>
      <c r="LJI22" s="11"/>
      <c r="LJJ22" s="11"/>
      <c r="LJK22" s="11"/>
      <c r="LJL22" s="11"/>
      <c r="LJM22" s="11"/>
      <c r="LJN22" s="11"/>
      <c r="LJO22" s="11"/>
      <c r="LJP22" s="11"/>
      <c r="LJQ22" s="11"/>
      <c r="LJR22" s="11"/>
      <c r="LJS22" s="11"/>
      <c r="LJT22" s="11"/>
      <c r="LJU22" s="11"/>
      <c r="LJV22" s="11"/>
      <c r="LJW22" s="11"/>
      <c r="LJX22" s="11"/>
      <c r="LJY22" s="11"/>
      <c r="LJZ22" s="11"/>
      <c r="LKA22" s="11"/>
      <c r="LKB22" s="11"/>
      <c r="LKC22" s="11"/>
      <c r="LKD22" s="11"/>
      <c r="LKE22" s="11"/>
      <c r="LKF22" s="11"/>
      <c r="LKG22" s="11"/>
      <c r="LKH22" s="11"/>
      <c r="LKI22" s="11"/>
      <c r="LKJ22" s="11"/>
      <c r="LKK22" s="11"/>
      <c r="LKL22" s="11"/>
      <c r="LKM22" s="11"/>
      <c r="LKN22" s="11"/>
      <c r="LKO22" s="11"/>
      <c r="LKP22" s="11"/>
      <c r="LKQ22" s="11"/>
      <c r="LKR22" s="11"/>
      <c r="LKS22" s="11"/>
      <c r="LKT22" s="11"/>
      <c r="LKU22" s="11"/>
      <c r="LKV22" s="11"/>
      <c r="LKW22" s="11"/>
      <c r="LKX22" s="11"/>
      <c r="LKY22" s="11"/>
      <c r="LKZ22" s="11"/>
      <c r="LLA22" s="11"/>
      <c r="LLB22" s="11"/>
      <c r="LLC22" s="11"/>
      <c r="LLD22" s="11"/>
      <c r="LLE22" s="11"/>
      <c r="LLF22" s="11"/>
      <c r="LLG22" s="11"/>
      <c r="LLH22" s="11"/>
      <c r="LLI22" s="11"/>
      <c r="LLJ22" s="11"/>
      <c r="LLK22" s="11"/>
      <c r="LLL22" s="11"/>
      <c r="LLM22" s="11"/>
      <c r="LLN22" s="11"/>
      <c r="LLO22" s="11"/>
      <c r="LLP22" s="11"/>
      <c r="LLQ22" s="11"/>
      <c r="LLR22" s="11"/>
      <c r="LLS22" s="11"/>
      <c r="LLT22" s="11"/>
      <c r="LLU22" s="11"/>
      <c r="LLV22" s="11"/>
      <c r="LLW22" s="11"/>
      <c r="LLX22" s="11"/>
      <c r="LLY22" s="11"/>
      <c r="LLZ22" s="11"/>
      <c r="LMA22" s="11"/>
      <c r="LMB22" s="11"/>
      <c r="LMC22" s="11"/>
      <c r="LMD22" s="11"/>
      <c r="LME22" s="11"/>
      <c r="LMF22" s="11"/>
      <c r="LMG22" s="11"/>
      <c r="LMH22" s="11"/>
      <c r="LMI22" s="11"/>
      <c r="LMJ22" s="11"/>
      <c r="LMK22" s="11"/>
      <c r="LML22" s="11"/>
      <c r="LMM22" s="11"/>
      <c r="LMN22" s="11"/>
      <c r="LMO22" s="11"/>
      <c r="LMP22" s="11"/>
      <c r="LMQ22" s="11"/>
      <c r="LMR22" s="11"/>
      <c r="LMS22" s="11"/>
      <c r="LMT22" s="11"/>
      <c r="LMU22" s="11"/>
      <c r="LMV22" s="11"/>
      <c r="LMW22" s="11"/>
      <c r="LMX22" s="11"/>
      <c r="LMY22" s="11"/>
      <c r="LMZ22" s="11"/>
      <c r="LNA22" s="11"/>
      <c r="LNB22" s="11"/>
      <c r="LNC22" s="11"/>
      <c r="LND22" s="11"/>
      <c r="LNE22" s="11"/>
      <c r="LNF22" s="11"/>
      <c r="LNG22" s="11"/>
      <c r="LNH22" s="11"/>
      <c r="LNI22" s="11"/>
      <c r="LNJ22" s="11"/>
      <c r="LNK22" s="11"/>
      <c r="LNL22" s="11"/>
      <c r="LNM22" s="11"/>
      <c r="LNN22" s="11"/>
      <c r="LNO22" s="11"/>
      <c r="LNP22" s="11"/>
      <c r="LNQ22" s="11"/>
      <c r="LNR22" s="11"/>
      <c r="LNS22" s="11"/>
      <c r="LNT22" s="11"/>
      <c r="LNU22" s="11"/>
      <c r="LNV22" s="11"/>
      <c r="LNW22" s="11"/>
      <c r="LNX22" s="11"/>
      <c r="LNY22" s="11"/>
      <c r="LNZ22" s="11"/>
      <c r="LOA22" s="11"/>
      <c r="LOB22" s="11"/>
      <c r="LOC22" s="11"/>
      <c r="LOD22" s="11"/>
      <c r="LOE22" s="11"/>
      <c r="LOF22" s="11"/>
      <c r="LOG22" s="11"/>
      <c r="LOH22" s="11"/>
      <c r="LOI22" s="11"/>
      <c r="LOJ22" s="11"/>
      <c r="LOK22" s="11"/>
      <c r="LOL22" s="11"/>
      <c r="LOM22" s="11"/>
      <c r="LON22" s="11"/>
      <c r="LOO22" s="11"/>
      <c r="LOP22" s="11"/>
      <c r="LOQ22" s="11"/>
      <c r="LOR22" s="11"/>
      <c r="LOS22" s="11"/>
      <c r="LOT22" s="11"/>
      <c r="LOU22" s="11"/>
      <c r="LOV22" s="11"/>
      <c r="LOW22" s="11"/>
      <c r="LOX22" s="11"/>
      <c r="LOY22" s="11"/>
      <c r="LOZ22" s="11"/>
      <c r="LPA22" s="11"/>
      <c r="LPB22" s="11"/>
      <c r="LPC22" s="11"/>
      <c r="LPD22" s="11"/>
      <c r="LPE22" s="11"/>
      <c r="LPF22" s="11"/>
      <c r="LPG22" s="11"/>
      <c r="LPH22" s="11"/>
      <c r="LPI22" s="11"/>
      <c r="LPJ22" s="11"/>
      <c r="LPK22" s="11"/>
      <c r="LPL22" s="11"/>
      <c r="LPM22" s="11"/>
      <c r="LPN22" s="11"/>
      <c r="LPO22" s="11"/>
      <c r="LPP22" s="11"/>
      <c r="LPQ22" s="11"/>
      <c r="LPR22" s="11"/>
      <c r="LPS22" s="11"/>
      <c r="LPT22" s="11"/>
      <c r="LPU22" s="11"/>
      <c r="LPV22" s="11"/>
      <c r="LPW22" s="11"/>
      <c r="LPX22" s="11"/>
      <c r="LPY22" s="11"/>
      <c r="LPZ22" s="11"/>
      <c r="LQA22" s="11"/>
      <c r="LQB22" s="11"/>
      <c r="LQC22" s="11"/>
      <c r="LQD22" s="11"/>
      <c r="LQE22" s="11"/>
      <c r="LQF22" s="11"/>
      <c r="LQG22" s="11"/>
      <c r="LQH22" s="11"/>
      <c r="LQI22" s="11"/>
      <c r="LQJ22" s="11"/>
      <c r="LQK22" s="11"/>
      <c r="LQL22" s="11"/>
      <c r="LQM22" s="11"/>
      <c r="LQN22" s="11"/>
      <c r="LQO22" s="11"/>
      <c r="LQP22" s="11"/>
      <c r="LQQ22" s="11"/>
      <c r="LQR22" s="11"/>
      <c r="LQS22" s="11"/>
      <c r="LQT22" s="11"/>
      <c r="LQU22" s="11"/>
      <c r="LQV22" s="11"/>
      <c r="LQW22" s="11"/>
      <c r="LQX22" s="11"/>
      <c r="LQY22" s="11"/>
      <c r="LQZ22" s="11"/>
      <c r="LRA22" s="11"/>
      <c r="LRB22" s="11"/>
      <c r="LRC22" s="11"/>
      <c r="LRD22" s="11"/>
      <c r="LRE22" s="11"/>
      <c r="LRF22" s="11"/>
      <c r="LRG22" s="11"/>
      <c r="LRH22" s="11"/>
      <c r="LRI22" s="11"/>
      <c r="LRJ22" s="11"/>
      <c r="LRK22" s="11"/>
      <c r="LRL22" s="11"/>
      <c r="LRM22" s="11"/>
      <c r="LRN22" s="11"/>
      <c r="LRO22" s="11"/>
      <c r="LRP22" s="11"/>
      <c r="LRQ22" s="11"/>
      <c r="LRR22" s="11"/>
      <c r="LRS22" s="11"/>
      <c r="LRT22" s="11"/>
      <c r="LRU22" s="11"/>
      <c r="LRV22" s="11"/>
      <c r="LRW22" s="11"/>
      <c r="LRX22" s="11"/>
      <c r="LRY22" s="11"/>
      <c r="LRZ22" s="11"/>
      <c r="LSA22" s="11"/>
      <c r="LSB22" s="11"/>
      <c r="LSC22" s="11"/>
      <c r="LSD22" s="11"/>
      <c r="LSE22" s="11"/>
      <c r="LSF22" s="11"/>
      <c r="LSG22" s="11"/>
      <c r="LSH22" s="11"/>
      <c r="LSI22" s="11"/>
      <c r="LSJ22" s="11"/>
      <c r="LSK22" s="11"/>
      <c r="LSL22" s="11"/>
      <c r="LSM22" s="11"/>
      <c r="LSN22" s="11"/>
      <c r="LSO22" s="11"/>
      <c r="LSP22" s="11"/>
      <c r="LSQ22" s="11"/>
      <c r="LSR22" s="11"/>
      <c r="LSS22" s="11"/>
      <c r="LST22" s="11"/>
      <c r="LSU22" s="11"/>
      <c r="LSV22" s="11"/>
      <c r="LSW22" s="11"/>
      <c r="LSX22" s="11"/>
      <c r="LSY22" s="11"/>
      <c r="LSZ22" s="11"/>
      <c r="LTA22" s="11"/>
      <c r="LTB22" s="11"/>
      <c r="LTC22" s="11"/>
      <c r="LTD22" s="11"/>
      <c r="LTE22" s="11"/>
      <c r="LTF22" s="11"/>
      <c r="LTG22" s="11"/>
      <c r="LTH22" s="11"/>
      <c r="LTI22" s="11"/>
      <c r="LTJ22" s="11"/>
      <c r="LTK22" s="11"/>
      <c r="LTL22" s="11"/>
      <c r="LTM22" s="11"/>
      <c r="LTN22" s="11"/>
      <c r="LTO22" s="11"/>
      <c r="LTP22" s="11"/>
      <c r="LTQ22" s="11"/>
      <c r="LTR22" s="11"/>
      <c r="LTS22" s="11"/>
      <c r="LTT22" s="11"/>
      <c r="LTU22" s="11"/>
      <c r="LTV22" s="11"/>
      <c r="LTW22" s="11"/>
      <c r="LTX22" s="11"/>
      <c r="LTY22" s="11"/>
      <c r="LTZ22" s="11"/>
      <c r="LUA22" s="11"/>
      <c r="LUB22" s="11"/>
      <c r="LUC22" s="11"/>
      <c r="LUD22" s="11"/>
      <c r="LUE22" s="11"/>
      <c r="LUF22" s="11"/>
      <c r="LUG22" s="11"/>
      <c r="LUH22" s="11"/>
      <c r="LUI22" s="11"/>
      <c r="LUJ22" s="11"/>
      <c r="LUK22" s="11"/>
      <c r="LUL22" s="11"/>
      <c r="LUM22" s="11"/>
      <c r="LUN22" s="11"/>
      <c r="LUO22" s="11"/>
      <c r="LUP22" s="11"/>
      <c r="LUQ22" s="11"/>
      <c r="LUR22" s="11"/>
      <c r="LUS22" s="11"/>
      <c r="LUT22" s="11"/>
      <c r="LUU22" s="11"/>
      <c r="LUV22" s="11"/>
      <c r="LUW22" s="11"/>
      <c r="LUX22" s="11"/>
      <c r="LUY22" s="11"/>
      <c r="LUZ22" s="11"/>
      <c r="LVA22" s="11"/>
      <c r="LVB22" s="11"/>
      <c r="LVC22" s="11"/>
      <c r="LVD22" s="11"/>
      <c r="LVE22" s="11"/>
      <c r="LVF22" s="11"/>
      <c r="LVG22" s="11"/>
      <c r="LVH22" s="11"/>
      <c r="LVI22" s="11"/>
      <c r="LVJ22" s="11"/>
      <c r="LVK22" s="11"/>
      <c r="LVL22" s="11"/>
      <c r="LVM22" s="11"/>
      <c r="LVN22" s="11"/>
      <c r="LVO22" s="11"/>
      <c r="LVP22" s="11"/>
      <c r="LVQ22" s="11"/>
      <c r="LVR22" s="11"/>
      <c r="LVS22" s="11"/>
      <c r="LVT22" s="11"/>
      <c r="LVU22" s="11"/>
      <c r="LVV22" s="11"/>
      <c r="LVW22" s="11"/>
      <c r="LVX22" s="11"/>
      <c r="LVY22" s="11"/>
      <c r="LVZ22" s="11"/>
      <c r="LWA22" s="11"/>
      <c r="LWB22" s="11"/>
      <c r="LWC22" s="11"/>
      <c r="LWD22" s="11"/>
      <c r="LWE22" s="11"/>
      <c r="LWF22" s="11"/>
      <c r="LWG22" s="11"/>
      <c r="LWH22" s="11"/>
      <c r="LWI22" s="11"/>
      <c r="LWJ22" s="11"/>
      <c r="LWK22" s="11"/>
      <c r="LWL22" s="11"/>
      <c r="LWM22" s="11"/>
      <c r="LWN22" s="11"/>
      <c r="LWO22" s="11"/>
      <c r="LWP22" s="11"/>
      <c r="LWQ22" s="11"/>
      <c r="LWR22" s="11"/>
      <c r="LWS22" s="11"/>
      <c r="LWT22" s="11"/>
      <c r="LWU22" s="11"/>
      <c r="LWV22" s="11"/>
      <c r="LWW22" s="11"/>
      <c r="LWX22" s="11"/>
      <c r="LWY22" s="11"/>
      <c r="LWZ22" s="11"/>
      <c r="LXA22" s="11"/>
      <c r="LXB22" s="11"/>
      <c r="LXC22" s="11"/>
      <c r="LXD22" s="11"/>
      <c r="LXE22" s="11"/>
      <c r="LXF22" s="11"/>
      <c r="LXG22" s="11"/>
      <c r="LXH22" s="11"/>
      <c r="LXI22" s="11"/>
      <c r="LXJ22" s="11"/>
      <c r="LXK22" s="11"/>
      <c r="LXL22" s="11"/>
      <c r="LXM22" s="11"/>
      <c r="LXN22" s="11"/>
      <c r="LXO22" s="11"/>
      <c r="LXP22" s="11"/>
      <c r="LXQ22" s="11"/>
      <c r="LXR22" s="11"/>
      <c r="LXS22" s="11"/>
      <c r="LXT22" s="11"/>
      <c r="LXU22" s="11"/>
      <c r="LXV22" s="11"/>
      <c r="LXW22" s="11"/>
      <c r="LXX22" s="11"/>
      <c r="LXY22" s="11"/>
      <c r="LXZ22" s="11"/>
      <c r="LYA22" s="11"/>
      <c r="LYB22" s="11"/>
      <c r="LYC22" s="11"/>
      <c r="LYD22" s="11"/>
      <c r="LYE22" s="11"/>
      <c r="LYF22" s="11"/>
      <c r="LYG22" s="11"/>
      <c r="LYH22" s="11"/>
      <c r="LYI22" s="11"/>
      <c r="LYJ22" s="11"/>
      <c r="LYK22" s="11"/>
      <c r="LYL22" s="11"/>
      <c r="LYM22" s="11"/>
      <c r="LYN22" s="11"/>
      <c r="LYO22" s="11"/>
      <c r="LYP22" s="11"/>
      <c r="LYQ22" s="11"/>
      <c r="LYR22" s="11"/>
      <c r="LYS22" s="11"/>
      <c r="LYT22" s="11"/>
      <c r="LYU22" s="11"/>
      <c r="LYV22" s="11"/>
      <c r="LYW22" s="11"/>
      <c r="LYX22" s="11"/>
      <c r="LYY22" s="11"/>
      <c r="LYZ22" s="11"/>
      <c r="LZA22" s="11"/>
      <c r="LZB22" s="11"/>
      <c r="LZC22" s="11"/>
      <c r="LZD22" s="11"/>
      <c r="LZE22" s="11"/>
      <c r="LZF22" s="11"/>
      <c r="LZG22" s="11"/>
      <c r="LZH22" s="11"/>
      <c r="LZI22" s="11"/>
      <c r="LZJ22" s="11"/>
      <c r="LZK22" s="11"/>
      <c r="LZL22" s="11"/>
      <c r="LZM22" s="11"/>
      <c r="LZN22" s="11"/>
      <c r="LZO22" s="11"/>
      <c r="LZP22" s="11"/>
      <c r="LZQ22" s="11"/>
      <c r="LZR22" s="11"/>
      <c r="LZS22" s="11"/>
      <c r="LZT22" s="11"/>
      <c r="LZU22" s="11"/>
      <c r="LZV22" s="11"/>
      <c r="LZW22" s="11"/>
      <c r="LZX22" s="11"/>
      <c r="LZY22" s="11"/>
      <c r="LZZ22" s="11"/>
      <c r="MAA22" s="11"/>
      <c r="MAB22" s="11"/>
      <c r="MAC22" s="11"/>
      <c r="MAD22" s="11"/>
      <c r="MAE22" s="11"/>
      <c r="MAF22" s="11"/>
      <c r="MAG22" s="11"/>
      <c r="MAH22" s="11"/>
      <c r="MAI22" s="11"/>
      <c r="MAJ22" s="11"/>
      <c r="MAK22" s="11"/>
      <c r="MAL22" s="11"/>
      <c r="MAM22" s="11"/>
      <c r="MAN22" s="11"/>
      <c r="MAO22" s="11"/>
      <c r="MAP22" s="11"/>
      <c r="MAQ22" s="11"/>
      <c r="MAR22" s="11"/>
      <c r="MAS22" s="11"/>
      <c r="MAT22" s="11"/>
      <c r="MAU22" s="11"/>
      <c r="MAV22" s="11"/>
      <c r="MAW22" s="11"/>
      <c r="MAX22" s="11"/>
      <c r="MAY22" s="11"/>
      <c r="MAZ22" s="11"/>
      <c r="MBA22" s="11"/>
      <c r="MBB22" s="11"/>
      <c r="MBC22" s="11"/>
      <c r="MBD22" s="11"/>
      <c r="MBE22" s="11"/>
      <c r="MBF22" s="11"/>
      <c r="MBG22" s="11"/>
      <c r="MBH22" s="11"/>
      <c r="MBI22" s="11"/>
      <c r="MBJ22" s="11"/>
      <c r="MBK22" s="11"/>
      <c r="MBL22" s="11"/>
      <c r="MBM22" s="11"/>
      <c r="MBN22" s="11"/>
      <c r="MBO22" s="11"/>
      <c r="MBP22" s="11"/>
      <c r="MBQ22" s="11"/>
      <c r="MBR22" s="11"/>
      <c r="MBS22" s="11"/>
      <c r="MBT22" s="11"/>
      <c r="MBU22" s="11"/>
      <c r="MBV22" s="11"/>
      <c r="MBW22" s="11"/>
      <c r="MBX22" s="11"/>
      <c r="MBY22" s="11"/>
      <c r="MBZ22" s="11"/>
      <c r="MCA22" s="11"/>
      <c r="MCB22" s="11"/>
      <c r="MCC22" s="11"/>
      <c r="MCD22" s="11"/>
      <c r="MCE22" s="11"/>
      <c r="MCF22" s="11"/>
      <c r="MCG22" s="11"/>
      <c r="MCH22" s="11"/>
      <c r="MCI22" s="11"/>
      <c r="MCJ22" s="11"/>
      <c r="MCK22" s="11"/>
      <c r="MCL22" s="11"/>
      <c r="MCM22" s="11"/>
      <c r="MCN22" s="11"/>
      <c r="MCO22" s="11"/>
      <c r="MCP22" s="11"/>
      <c r="MCQ22" s="11"/>
      <c r="MCR22" s="11"/>
      <c r="MCS22" s="11"/>
      <c r="MCT22" s="11"/>
      <c r="MCU22" s="11"/>
      <c r="MCV22" s="11"/>
      <c r="MCW22" s="11"/>
      <c r="MCX22" s="11"/>
      <c r="MCY22" s="11"/>
      <c r="MCZ22" s="11"/>
      <c r="MDA22" s="11"/>
      <c r="MDB22" s="11"/>
      <c r="MDC22" s="11"/>
      <c r="MDD22" s="11"/>
      <c r="MDE22" s="11"/>
      <c r="MDF22" s="11"/>
      <c r="MDG22" s="11"/>
      <c r="MDH22" s="11"/>
      <c r="MDI22" s="11"/>
      <c r="MDJ22" s="11"/>
      <c r="MDK22" s="11"/>
      <c r="MDL22" s="11"/>
      <c r="MDM22" s="11"/>
      <c r="MDN22" s="11"/>
      <c r="MDO22" s="11"/>
      <c r="MDP22" s="11"/>
      <c r="MDQ22" s="11"/>
      <c r="MDR22" s="11"/>
      <c r="MDS22" s="11"/>
      <c r="MDT22" s="11"/>
      <c r="MDU22" s="11"/>
      <c r="MDV22" s="11"/>
      <c r="MDW22" s="11"/>
      <c r="MDX22" s="11"/>
      <c r="MDY22" s="11"/>
      <c r="MDZ22" s="11"/>
      <c r="MEA22" s="11"/>
      <c r="MEB22" s="11"/>
      <c r="MEC22" s="11"/>
      <c r="MED22" s="11"/>
      <c r="MEE22" s="11"/>
      <c r="MEF22" s="11"/>
      <c r="MEG22" s="11"/>
      <c r="MEH22" s="11"/>
      <c r="MEI22" s="11"/>
      <c r="MEJ22" s="11"/>
      <c r="MEK22" s="11"/>
      <c r="MEL22" s="11"/>
      <c r="MEM22" s="11"/>
      <c r="MEN22" s="11"/>
      <c r="MEO22" s="11"/>
      <c r="MEP22" s="11"/>
      <c r="MEQ22" s="11"/>
      <c r="MER22" s="11"/>
      <c r="MES22" s="11"/>
      <c r="MET22" s="11"/>
      <c r="MEU22" s="11"/>
      <c r="MEV22" s="11"/>
      <c r="MEW22" s="11"/>
      <c r="MEX22" s="11"/>
      <c r="MEY22" s="11"/>
      <c r="MEZ22" s="11"/>
      <c r="MFA22" s="11"/>
      <c r="MFB22" s="11"/>
      <c r="MFC22" s="11"/>
      <c r="MFD22" s="11"/>
      <c r="MFE22" s="11"/>
      <c r="MFF22" s="11"/>
      <c r="MFG22" s="11"/>
      <c r="MFH22" s="11"/>
      <c r="MFI22" s="11"/>
      <c r="MFJ22" s="11"/>
      <c r="MFK22" s="11"/>
      <c r="MFL22" s="11"/>
      <c r="MFM22" s="11"/>
      <c r="MFN22" s="11"/>
      <c r="MFO22" s="11"/>
      <c r="MFP22" s="11"/>
      <c r="MFQ22" s="11"/>
      <c r="MFR22" s="11"/>
      <c r="MFS22" s="11"/>
      <c r="MFT22" s="11"/>
      <c r="MFU22" s="11"/>
      <c r="MFV22" s="11"/>
      <c r="MFW22" s="11"/>
      <c r="MFX22" s="11"/>
      <c r="MFY22" s="11"/>
      <c r="MFZ22" s="11"/>
      <c r="MGA22" s="11"/>
      <c r="MGB22" s="11"/>
      <c r="MGC22" s="11"/>
      <c r="MGD22" s="11"/>
      <c r="MGE22" s="11"/>
      <c r="MGF22" s="11"/>
      <c r="MGG22" s="11"/>
      <c r="MGH22" s="11"/>
      <c r="MGI22" s="11"/>
      <c r="MGJ22" s="11"/>
      <c r="MGK22" s="11"/>
      <c r="MGL22" s="11"/>
      <c r="MGM22" s="11"/>
      <c r="MGN22" s="11"/>
      <c r="MGO22" s="11"/>
      <c r="MGP22" s="11"/>
      <c r="MGQ22" s="11"/>
      <c r="MGR22" s="11"/>
      <c r="MGS22" s="11"/>
      <c r="MGT22" s="11"/>
      <c r="MGU22" s="11"/>
      <c r="MGV22" s="11"/>
      <c r="MGW22" s="11"/>
      <c r="MGX22" s="11"/>
      <c r="MGY22" s="11"/>
      <c r="MGZ22" s="11"/>
      <c r="MHA22" s="11"/>
      <c r="MHB22" s="11"/>
      <c r="MHC22" s="11"/>
      <c r="MHD22" s="11"/>
      <c r="MHE22" s="11"/>
      <c r="MHF22" s="11"/>
      <c r="MHG22" s="11"/>
      <c r="MHH22" s="11"/>
      <c r="MHI22" s="11"/>
      <c r="MHJ22" s="11"/>
      <c r="MHK22" s="11"/>
      <c r="MHL22" s="11"/>
      <c r="MHM22" s="11"/>
      <c r="MHN22" s="11"/>
      <c r="MHO22" s="11"/>
      <c r="MHP22" s="11"/>
      <c r="MHQ22" s="11"/>
      <c r="MHR22" s="11"/>
      <c r="MHS22" s="11"/>
      <c r="MHT22" s="11"/>
      <c r="MHU22" s="11"/>
      <c r="MHV22" s="11"/>
      <c r="MHW22" s="11"/>
      <c r="MHX22" s="11"/>
      <c r="MHY22" s="11"/>
      <c r="MHZ22" s="11"/>
      <c r="MIA22" s="11"/>
      <c r="MIB22" s="11"/>
      <c r="MIC22" s="11"/>
      <c r="MID22" s="11"/>
      <c r="MIE22" s="11"/>
      <c r="MIF22" s="11"/>
      <c r="MIG22" s="11"/>
      <c r="MIH22" s="11"/>
      <c r="MII22" s="11"/>
      <c r="MIJ22" s="11"/>
      <c r="MIK22" s="11"/>
      <c r="MIL22" s="11"/>
      <c r="MIM22" s="11"/>
      <c r="MIN22" s="11"/>
      <c r="MIO22" s="11"/>
      <c r="MIP22" s="11"/>
      <c r="MIQ22" s="11"/>
      <c r="MIR22" s="11"/>
      <c r="MIS22" s="11"/>
      <c r="MIT22" s="11"/>
      <c r="MIU22" s="11"/>
      <c r="MIV22" s="11"/>
      <c r="MIW22" s="11"/>
      <c r="MIX22" s="11"/>
      <c r="MIY22" s="11"/>
      <c r="MIZ22" s="11"/>
      <c r="MJA22" s="11"/>
      <c r="MJB22" s="11"/>
      <c r="MJC22" s="11"/>
      <c r="MJD22" s="11"/>
      <c r="MJE22" s="11"/>
      <c r="MJF22" s="11"/>
      <c r="MJG22" s="11"/>
      <c r="MJH22" s="11"/>
      <c r="MJI22" s="11"/>
      <c r="MJJ22" s="11"/>
      <c r="MJK22" s="11"/>
      <c r="MJL22" s="11"/>
      <c r="MJM22" s="11"/>
      <c r="MJN22" s="11"/>
      <c r="MJO22" s="11"/>
      <c r="MJP22" s="11"/>
      <c r="MJQ22" s="11"/>
      <c r="MJR22" s="11"/>
      <c r="MJS22" s="11"/>
      <c r="MJT22" s="11"/>
      <c r="MJU22" s="11"/>
      <c r="MJV22" s="11"/>
      <c r="MJW22" s="11"/>
      <c r="MJX22" s="11"/>
      <c r="MJY22" s="11"/>
      <c r="MJZ22" s="11"/>
      <c r="MKA22" s="11"/>
      <c r="MKB22" s="11"/>
      <c r="MKC22" s="11"/>
      <c r="MKD22" s="11"/>
      <c r="MKE22" s="11"/>
      <c r="MKF22" s="11"/>
      <c r="MKG22" s="11"/>
      <c r="MKH22" s="11"/>
      <c r="MKI22" s="11"/>
      <c r="MKJ22" s="11"/>
      <c r="MKK22" s="11"/>
      <c r="MKL22" s="11"/>
      <c r="MKM22" s="11"/>
      <c r="MKN22" s="11"/>
      <c r="MKO22" s="11"/>
      <c r="MKP22" s="11"/>
      <c r="MKQ22" s="11"/>
      <c r="MKR22" s="11"/>
      <c r="MKS22" s="11"/>
      <c r="MKT22" s="11"/>
      <c r="MKU22" s="11"/>
      <c r="MKV22" s="11"/>
      <c r="MKW22" s="11"/>
      <c r="MKX22" s="11"/>
      <c r="MKY22" s="11"/>
      <c r="MKZ22" s="11"/>
      <c r="MLA22" s="11"/>
      <c r="MLB22" s="11"/>
      <c r="MLC22" s="11"/>
      <c r="MLD22" s="11"/>
      <c r="MLE22" s="11"/>
      <c r="MLF22" s="11"/>
      <c r="MLG22" s="11"/>
      <c r="MLH22" s="11"/>
      <c r="MLI22" s="11"/>
      <c r="MLJ22" s="11"/>
      <c r="MLK22" s="11"/>
      <c r="MLL22" s="11"/>
      <c r="MLM22" s="11"/>
      <c r="MLN22" s="11"/>
      <c r="MLO22" s="11"/>
      <c r="MLP22" s="11"/>
      <c r="MLQ22" s="11"/>
      <c r="MLR22" s="11"/>
      <c r="MLS22" s="11"/>
      <c r="MLT22" s="11"/>
      <c r="MLU22" s="11"/>
      <c r="MLV22" s="11"/>
      <c r="MLW22" s="11"/>
      <c r="MLX22" s="11"/>
      <c r="MLY22" s="11"/>
      <c r="MLZ22" s="11"/>
      <c r="MMA22" s="11"/>
      <c r="MMB22" s="11"/>
      <c r="MMC22" s="11"/>
      <c r="MMD22" s="11"/>
      <c r="MME22" s="11"/>
      <c r="MMF22" s="11"/>
      <c r="MMG22" s="11"/>
      <c r="MMH22" s="11"/>
      <c r="MMI22" s="11"/>
      <c r="MMJ22" s="11"/>
      <c r="MMK22" s="11"/>
      <c r="MML22" s="11"/>
      <c r="MMM22" s="11"/>
      <c r="MMN22" s="11"/>
      <c r="MMO22" s="11"/>
      <c r="MMP22" s="11"/>
      <c r="MMQ22" s="11"/>
      <c r="MMR22" s="11"/>
      <c r="MMS22" s="11"/>
      <c r="MMT22" s="11"/>
      <c r="MMU22" s="11"/>
      <c r="MMV22" s="11"/>
      <c r="MMW22" s="11"/>
      <c r="MMX22" s="11"/>
      <c r="MMY22" s="11"/>
      <c r="MMZ22" s="11"/>
      <c r="MNA22" s="11"/>
      <c r="MNB22" s="11"/>
      <c r="MNC22" s="11"/>
      <c r="MND22" s="11"/>
      <c r="MNE22" s="11"/>
      <c r="MNF22" s="11"/>
      <c r="MNG22" s="11"/>
      <c r="MNH22" s="11"/>
      <c r="MNI22" s="11"/>
      <c r="MNJ22" s="11"/>
      <c r="MNK22" s="11"/>
      <c r="MNL22" s="11"/>
      <c r="MNM22" s="11"/>
      <c r="MNN22" s="11"/>
      <c r="MNO22" s="11"/>
      <c r="MNP22" s="11"/>
      <c r="MNQ22" s="11"/>
      <c r="MNR22" s="11"/>
      <c r="MNS22" s="11"/>
      <c r="MNT22" s="11"/>
      <c r="MNU22" s="11"/>
      <c r="MNV22" s="11"/>
      <c r="MNW22" s="11"/>
      <c r="MNX22" s="11"/>
      <c r="MNY22" s="11"/>
      <c r="MNZ22" s="11"/>
      <c r="MOA22" s="11"/>
      <c r="MOB22" s="11"/>
      <c r="MOC22" s="11"/>
      <c r="MOD22" s="11"/>
      <c r="MOE22" s="11"/>
      <c r="MOF22" s="11"/>
      <c r="MOG22" s="11"/>
      <c r="MOH22" s="11"/>
      <c r="MOI22" s="11"/>
      <c r="MOJ22" s="11"/>
      <c r="MOK22" s="11"/>
      <c r="MOL22" s="11"/>
      <c r="MOM22" s="11"/>
      <c r="MON22" s="11"/>
      <c r="MOO22" s="11"/>
      <c r="MOP22" s="11"/>
      <c r="MOQ22" s="11"/>
      <c r="MOR22" s="11"/>
      <c r="MOS22" s="11"/>
      <c r="MOT22" s="11"/>
      <c r="MOU22" s="11"/>
      <c r="MOV22" s="11"/>
      <c r="MOW22" s="11"/>
      <c r="MOX22" s="11"/>
      <c r="MOY22" s="11"/>
      <c r="MOZ22" s="11"/>
      <c r="MPA22" s="11"/>
      <c r="MPB22" s="11"/>
      <c r="MPC22" s="11"/>
      <c r="MPD22" s="11"/>
      <c r="MPE22" s="11"/>
      <c r="MPF22" s="11"/>
      <c r="MPG22" s="11"/>
      <c r="MPH22" s="11"/>
      <c r="MPI22" s="11"/>
      <c r="MPJ22" s="11"/>
      <c r="MPK22" s="11"/>
      <c r="MPL22" s="11"/>
      <c r="MPM22" s="11"/>
      <c r="MPN22" s="11"/>
      <c r="MPO22" s="11"/>
      <c r="MPP22" s="11"/>
      <c r="MPQ22" s="11"/>
      <c r="MPR22" s="11"/>
      <c r="MPS22" s="11"/>
      <c r="MPT22" s="11"/>
      <c r="MPU22" s="11"/>
      <c r="MPV22" s="11"/>
      <c r="MPW22" s="11"/>
      <c r="MPX22" s="11"/>
      <c r="MPY22" s="11"/>
      <c r="MPZ22" s="11"/>
      <c r="MQA22" s="11"/>
      <c r="MQB22" s="11"/>
      <c r="MQC22" s="11"/>
      <c r="MQD22" s="11"/>
      <c r="MQE22" s="11"/>
      <c r="MQF22" s="11"/>
      <c r="MQG22" s="11"/>
      <c r="MQH22" s="11"/>
      <c r="MQI22" s="11"/>
      <c r="MQJ22" s="11"/>
      <c r="MQK22" s="11"/>
      <c r="MQL22" s="11"/>
      <c r="MQM22" s="11"/>
      <c r="MQN22" s="11"/>
      <c r="MQO22" s="11"/>
      <c r="MQP22" s="11"/>
      <c r="MQQ22" s="11"/>
      <c r="MQR22" s="11"/>
      <c r="MQS22" s="11"/>
      <c r="MQT22" s="11"/>
      <c r="MQU22" s="11"/>
      <c r="MQV22" s="11"/>
      <c r="MQW22" s="11"/>
      <c r="MQX22" s="11"/>
      <c r="MQY22" s="11"/>
      <c r="MQZ22" s="11"/>
      <c r="MRA22" s="11"/>
      <c r="MRB22" s="11"/>
      <c r="MRC22" s="11"/>
      <c r="MRD22" s="11"/>
      <c r="MRE22" s="11"/>
      <c r="MRF22" s="11"/>
      <c r="MRG22" s="11"/>
      <c r="MRH22" s="11"/>
      <c r="MRI22" s="11"/>
      <c r="MRJ22" s="11"/>
      <c r="MRK22" s="11"/>
      <c r="MRL22" s="11"/>
      <c r="MRM22" s="11"/>
      <c r="MRN22" s="11"/>
      <c r="MRO22" s="11"/>
      <c r="MRP22" s="11"/>
      <c r="MRQ22" s="11"/>
      <c r="MRR22" s="11"/>
      <c r="MRS22" s="11"/>
      <c r="MRT22" s="11"/>
      <c r="MRU22" s="11"/>
      <c r="MRV22" s="11"/>
      <c r="MRW22" s="11"/>
      <c r="MRX22" s="11"/>
      <c r="MRY22" s="11"/>
      <c r="MRZ22" s="11"/>
      <c r="MSA22" s="11"/>
      <c r="MSB22" s="11"/>
      <c r="MSC22" s="11"/>
      <c r="MSD22" s="11"/>
      <c r="MSE22" s="11"/>
      <c r="MSF22" s="11"/>
      <c r="MSG22" s="11"/>
      <c r="MSH22" s="11"/>
      <c r="MSI22" s="11"/>
      <c r="MSJ22" s="11"/>
      <c r="MSK22" s="11"/>
      <c r="MSL22" s="11"/>
      <c r="MSM22" s="11"/>
      <c r="MSN22" s="11"/>
      <c r="MSO22" s="11"/>
      <c r="MSP22" s="11"/>
      <c r="MSQ22" s="11"/>
      <c r="MSR22" s="11"/>
      <c r="MSS22" s="11"/>
      <c r="MST22" s="11"/>
      <c r="MSU22" s="11"/>
      <c r="MSV22" s="11"/>
      <c r="MSW22" s="11"/>
      <c r="MSX22" s="11"/>
      <c r="MSY22" s="11"/>
      <c r="MSZ22" s="11"/>
      <c r="MTA22" s="11"/>
      <c r="MTB22" s="11"/>
      <c r="MTC22" s="11"/>
      <c r="MTD22" s="11"/>
      <c r="MTE22" s="11"/>
      <c r="MTF22" s="11"/>
      <c r="MTG22" s="11"/>
      <c r="MTH22" s="11"/>
      <c r="MTI22" s="11"/>
      <c r="MTJ22" s="11"/>
      <c r="MTK22" s="11"/>
      <c r="MTL22" s="11"/>
      <c r="MTM22" s="11"/>
      <c r="MTN22" s="11"/>
      <c r="MTO22" s="11"/>
      <c r="MTP22" s="11"/>
      <c r="MTQ22" s="11"/>
      <c r="MTR22" s="11"/>
      <c r="MTS22" s="11"/>
      <c r="MTT22" s="11"/>
      <c r="MTU22" s="11"/>
      <c r="MTV22" s="11"/>
      <c r="MTW22" s="11"/>
      <c r="MTX22" s="11"/>
      <c r="MTY22" s="11"/>
      <c r="MTZ22" s="11"/>
      <c r="MUA22" s="11"/>
      <c r="MUB22" s="11"/>
      <c r="MUC22" s="11"/>
      <c r="MUD22" s="11"/>
      <c r="MUE22" s="11"/>
      <c r="MUF22" s="11"/>
      <c r="MUG22" s="11"/>
      <c r="MUH22" s="11"/>
      <c r="MUI22" s="11"/>
      <c r="MUJ22" s="11"/>
      <c r="MUK22" s="11"/>
      <c r="MUL22" s="11"/>
      <c r="MUM22" s="11"/>
      <c r="MUN22" s="11"/>
      <c r="MUO22" s="11"/>
      <c r="MUP22" s="11"/>
      <c r="MUQ22" s="11"/>
      <c r="MUR22" s="11"/>
      <c r="MUS22" s="11"/>
      <c r="MUT22" s="11"/>
      <c r="MUU22" s="11"/>
      <c r="MUV22" s="11"/>
      <c r="MUW22" s="11"/>
      <c r="MUX22" s="11"/>
      <c r="MUY22" s="11"/>
      <c r="MUZ22" s="11"/>
      <c r="MVA22" s="11"/>
      <c r="MVB22" s="11"/>
      <c r="MVC22" s="11"/>
      <c r="MVD22" s="11"/>
      <c r="MVE22" s="11"/>
      <c r="MVF22" s="11"/>
      <c r="MVG22" s="11"/>
      <c r="MVH22" s="11"/>
      <c r="MVI22" s="11"/>
      <c r="MVJ22" s="11"/>
      <c r="MVK22" s="11"/>
      <c r="MVL22" s="11"/>
      <c r="MVM22" s="11"/>
      <c r="MVN22" s="11"/>
      <c r="MVO22" s="11"/>
      <c r="MVP22" s="11"/>
      <c r="MVQ22" s="11"/>
      <c r="MVR22" s="11"/>
      <c r="MVS22" s="11"/>
      <c r="MVT22" s="11"/>
      <c r="MVU22" s="11"/>
      <c r="MVV22" s="11"/>
      <c r="MVW22" s="11"/>
      <c r="MVX22" s="11"/>
      <c r="MVY22" s="11"/>
      <c r="MVZ22" s="11"/>
      <c r="MWA22" s="11"/>
      <c r="MWB22" s="11"/>
      <c r="MWC22" s="11"/>
      <c r="MWD22" s="11"/>
      <c r="MWE22" s="11"/>
      <c r="MWF22" s="11"/>
      <c r="MWG22" s="11"/>
      <c r="MWH22" s="11"/>
      <c r="MWI22" s="11"/>
      <c r="MWJ22" s="11"/>
      <c r="MWK22" s="11"/>
      <c r="MWL22" s="11"/>
      <c r="MWM22" s="11"/>
      <c r="MWN22" s="11"/>
      <c r="MWO22" s="11"/>
      <c r="MWP22" s="11"/>
      <c r="MWQ22" s="11"/>
      <c r="MWR22" s="11"/>
      <c r="MWS22" s="11"/>
      <c r="MWT22" s="11"/>
      <c r="MWU22" s="11"/>
      <c r="MWV22" s="11"/>
      <c r="MWW22" s="11"/>
      <c r="MWX22" s="11"/>
      <c r="MWY22" s="11"/>
      <c r="MWZ22" s="11"/>
      <c r="MXA22" s="11"/>
      <c r="MXB22" s="11"/>
      <c r="MXC22" s="11"/>
      <c r="MXD22" s="11"/>
      <c r="MXE22" s="11"/>
      <c r="MXF22" s="11"/>
      <c r="MXG22" s="11"/>
      <c r="MXH22" s="11"/>
      <c r="MXI22" s="11"/>
      <c r="MXJ22" s="11"/>
      <c r="MXK22" s="11"/>
      <c r="MXL22" s="11"/>
      <c r="MXM22" s="11"/>
      <c r="MXN22" s="11"/>
      <c r="MXO22" s="11"/>
      <c r="MXP22" s="11"/>
      <c r="MXQ22" s="11"/>
      <c r="MXR22" s="11"/>
      <c r="MXS22" s="11"/>
      <c r="MXT22" s="11"/>
      <c r="MXU22" s="11"/>
      <c r="MXV22" s="11"/>
      <c r="MXW22" s="11"/>
      <c r="MXX22" s="11"/>
      <c r="MXY22" s="11"/>
      <c r="MXZ22" s="11"/>
      <c r="MYA22" s="11"/>
      <c r="MYB22" s="11"/>
      <c r="MYC22" s="11"/>
      <c r="MYD22" s="11"/>
      <c r="MYE22" s="11"/>
      <c r="MYF22" s="11"/>
      <c r="MYG22" s="11"/>
      <c r="MYH22" s="11"/>
      <c r="MYI22" s="11"/>
      <c r="MYJ22" s="11"/>
      <c r="MYK22" s="11"/>
      <c r="MYL22" s="11"/>
      <c r="MYM22" s="11"/>
      <c r="MYN22" s="11"/>
      <c r="MYO22" s="11"/>
      <c r="MYP22" s="11"/>
      <c r="MYQ22" s="11"/>
      <c r="MYR22" s="11"/>
      <c r="MYS22" s="11"/>
      <c r="MYT22" s="11"/>
      <c r="MYU22" s="11"/>
      <c r="MYV22" s="11"/>
      <c r="MYW22" s="11"/>
      <c r="MYX22" s="11"/>
      <c r="MYY22" s="11"/>
      <c r="MYZ22" s="11"/>
      <c r="MZA22" s="11"/>
      <c r="MZB22" s="11"/>
      <c r="MZC22" s="11"/>
      <c r="MZD22" s="11"/>
      <c r="MZE22" s="11"/>
      <c r="MZF22" s="11"/>
      <c r="MZG22" s="11"/>
      <c r="MZH22" s="11"/>
      <c r="MZI22" s="11"/>
      <c r="MZJ22" s="11"/>
      <c r="MZK22" s="11"/>
      <c r="MZL22" s="11"/>
      <c r="MZM22" s="11"/>
      <c r="MZN22" s="11"/>
      <c r="MZO22" s="11"/>
      <c r="MZP22" s="11"/>
      <c r="MZQ22" s="11"/>
      <c r="MZR22" s="11"/>
      <c r="MZS22" s="11"/>
      <c r="MZT22" s="11"/>
      <c r="MZU22" s="11"/>
      <c r="MZV22" s="11"/>
      <c r="MZW22" s="11"/>
      <c r="MZX22" s="11"/>
      <c r="MZY22" s="11"/>
      <c r="MZZ22" s="11"/>
      <c r="NAA22" s="11"/>
      <c r="NAB22" s="11"/>
      <c r="NAC22" s="11"/>
      <c r="NAD22" s="11"/>
      <c r="NAE22" s="11"/>
      <c r="NAF22" s="11"/>
      <c r="NAG22" s="11"/>
      <c r="NAH22" s="11"/>
      <c r="NAI22" s="11"/>
      <c r="NAJ22" s="11"/>
      <c r="NAK22" s="11"/>
      <c r="NAL22" s="11"/>
      <c r="NAM22" s="11"/>
      <c r="NAN22" s="11"/>
      <c r="NAO22" s="11"/>
      <c r="NAP22" s="11"/>
      <c r="NAQ22" s="11"/>
      <c r="NAR22" s="11"/>
      <c r="NAS22" s="11"/>
      <c r="NAT22" s="11"/>
      <c r="NAU22" s="11"/>
      <c r="NAV22" s="11"/>
      <c r="NAW22" s="11"/>
      <c r="NAX22" s="11"/>
      <c r="NAY22" s="11"/>
      <c r="NAZ22" s="11"/>
      <c r="NBA22" s="11"/>
      <c r="NBB22" s="11"/>
      <c r="NBC22" s="11"/>
      <c r="NBD22" s="11"/>
      <c r="NBE22" s="11"/>
      <c r="NBF22" s="11"/>
      <c r="NBG22" s="11"/>
      <c r="NBH22" s="11"/>
      <c r="NBI22" s="11"/>
      <c r="NBJ22" s="11"/>
      <c r="NBK22" s="11"/>
      <c r="NBL22" s="11"/>
      <c r="NBM22" s="11"/>
      <c r="NBN22" s="11"/>
      <c r="NBO22" s="11"/>
      <c r="NBP22" s="11"/>
      <c r="NBQ22" s="11"/>
      <c r="NBR22" s="11"/>
      <c r="NBS22" s="11"/>
      <c r="NBT22" s="11"/>
      <c r="NBU22" s="11"/>
      <c r="NBV22" s="11"/>
      <c r="NBW22" s="11"/>
      <c r="NBX22" s="11"/>
      <c r="NBY22" s="11"/>
      <c r="NBZ22" s="11"/>
      <c r="NCA22" s="11"/>
      <c r="NCB22" s="11"/>
      <c r="NCC22" s="11"/>
      <c r="NCD22" s="11"/>
      <c r="NCE22" s="11"/>
      <c r="NCF22" s="11"/>
      <c r="NCG22" s="11"/>
      <c r="NCH22" s="11"/>
      <c r="NCI22" s="11"/>
      <c r="NCJ22" s="11"/>
      <c r="NCK22" s="11"/>
      <c r="NCL22" s="11"/>
      <c r="NCM22" s="11"/>
      <c r="NCN22" s="11"/>
      <c r="NCO22" s="11"/>
      <c r="NCP22" s="11"/>
      <c r="NCQ22" s="11"/>
      <c r="NCR22" s="11"/>
      <c r="NCS22" s="11"/>
      <c r="NCT22" s="11"/>
      <c r="NCU22" s="11"/>
      <c r="NCV22" s="11"/>
      <c r="NCW22" s="11"/>
      <c r="NCX22" s="11"/>
      <c r="NCY22" s="11"/>
      <c r="NCZ22" s="11"/>
      <c r="NDA22" s="11"/>
      <c r="NDB22" s="11"/>
      <c r="NDC22" s="11"/>
      <c r="NDD22" s="11"/>
      <c r="NDE22" s="11"/>
      <c r="NDF22" s="11"/>
      <c r="NDG22" s="11"/>
      <c r="NDH22" s="11"/>
      <c r="NDI22" s="11"/>
      <c r="NDJ22" s="11"/>
      <c r="NDK22" s="11"/>
      <c r="NDL22" s="11"/>
      <c r="NDM22" s="11"/>
      <c r="NDN22" s="11"/>
      <c r="NDO22" s="11"/>
      <c r="NDP22" s="11"/>
      <c r="NDQ22" s="11"/>
      <c r="NDR22" s="11"/>
      <c r="NDS22" s="11"/>
      <c r="NDT22" s="11"/>
      <c r="NDU22" s="11"/>
      <c r="NDV22" s="11"/>
      <c r="NDW22" s="11"/>
      <c r="NDX22" s="11"/>
      <c r="NDY22" s="11"/>
      <c r="NDZ22" s="11"/>
      <c r="NEA22" s="11"/>
      <c r="NEB22" s="11"/>
      <c r="NEC22" s="11"/>
      <c r="NED22" s="11"/>
      <c r="NEE22" s="11"/>
      <c r="NEF22" s="11"/>
      <c r="NEG22" s="11"/>
      <c r="NEH22" s="11"/>
      <c r="NEI22" s="11"/>
      <c r="NEJ22" s="11"/>
      <c r="NEK22" s="11"/>
      <c r="NEL22" s="11"/>
      <c r="NEM22" s="11"/>
      <c r="NEN22" s="11"/>
      <c r="NEO22" s="11"/>
      <c r="NEP22" s="11"/>
      <c r="NEQ22" s="11"/>
      <c r="NER22" s="11"/>
      <c r="NES22" s="11"/>
      <c r="NET22" s="11"/>
      <c r="NEU22" s="11"/>
      <c r="NEV22" s="11"/>
      <c r="NEW22" s="11"/>
      <c r="NEX22" s="11"/>
      <c r="NEY22" s="11"/>
      <c r="NEZ22" s="11"/>
      <c r="NFA22" s="11"/>
      <c r="NFB22" s="11"/>
      <c r="NFC22" s="11"/>
      <c r="NFD22" s="11"/>
      <c r="NFE22" s="11"/>
      <c r="NFF22" s="11"/>
      <c r="NFG22" s="11"/>
      <c r="NFH22" s="11"/>
      <c r="NFI22" s="11"/>
      <c r="NFJ22" s="11"/>
      <c r="NFK22" s="11"/>
      <c r="NFL22" s="11"/>
      <c r="NFM22" s="11"/>
      <c r="NFN22" s="11"/>
      <c r="NFO22" s="11"/>
      <c r="NFP22" s="11"/>
      <c r="NFQ22" s="11"/>
      <c r="NFR22" s="11"/>
      <c r="NFS22" s="11"/>
      <c r="NFT22" s="11"/>
      <c r="NFU22" s="11"/>
      <c r="NFV22" s="11"/>
      <c r="NFW22" s="11"/>
      <c r="NFX22" s="11"/>
      <c r="NFY22" s="11"/>
      <c r="NFZ22" s="11"/>
      <c r="NGA22" s="11"/>
      <c r="NGB22" s="11"/>
      <c r="NGC22" s="11"/>
      <c r="NGD22" s="11"/>
      <c r="NGE22" s="11"/>
      <c r="NGF22" s="11"/>
      <c r="NGG22" s="11"/>
      <c r="NGH22" s="11"/>
      <c r="NGI22" s="11"/>
      <c r="NGJ22" s="11"/>
      <c r="NGK22" s="11"/>
      <c r="NGL22" s="11"/>
      <c r="NGM22" s="11"/>
      <c r="NGN22" s="11"/>
      <c r="NGO22" s="11"/>
      <c r="NGP22" s="11"/>
      <c r="NGQ22" s="11"/>
      <c r="NGR22" s="11"/>
      <c r="NGS22" s="11"/>
      <c r="NGT22" s="11"/>
      <c r="NGU22" s="11"/>
      <c r="NGV22" s="11"/>
      <c r="NGW22" s="11"/>
      <c r="NGX22" s="11"/>
      <c r="NGY22" s="11"/>
      <c r="NGZ22" s="11"/>
      <c r="NHA22" s="11"/>
      <c r="NHB22" s="11"/>
      <c r="NHC22" s="11"/>
      <c r="NHD22" s="11"/>
      <c r="NHE22" s="11"/>
      <c r="NHF22" s="11"/>
      <c r="NHG22" s="11"/>
      <c r="NHH22" s="11"/>
      <c r="NHI22" s="11"/>
      <c r="NHJ22" s="11"/>
      <c r="NHK22" s="11"/>
      <c r="NHL22" s="11"/>
      <c r="NHM22" s="11"/>
      <c r="NHN22" s="11"/>
      <c r="NHO22" s="11"/>
      <c r="NHP22" s="11"/>
      <c r="NHQ22" s="11"/>
      <c r="NHR22" s="11"/>
      <c r="NHS22" s="11"/>
      <c r="NHT22" s="11"/>
      <c r="NHU22" s="11"/>
      <c r="NHV22" s="11"/>
      <c r="NHW22" s="11"/>
      <c r="NHX22" s="11"/>
      <c r="NHY22" s="11"/>
      <c r="NHZ22" s="11"/>
      <c r="NIA22" s="11"/>
      <c r="NIB22" s="11"/>
      <c r="NIC22" s="11"/>
      <c r="NID22" s="11"/>
      <c r="NIE22" s="11"/>
      <c r="NIF22" s="11"/>
      <c r="NIG22" s="11"/>
      <c r="NIH22" s="11"/>
      <c r="NII22" s="11"/>
      <c r="NIJ22" s="11"/>
      <c r="NIK22" s="11"/>
      <c r="NIL22" s="11"/>
      <c r="NIM22" s="11"/>
      <c r="NIN22" s="11"/>
      <c r="NIO22" s="11"/>
      <c r="NIP22" s="11"/>
      <c r="NIQ22" s="11"/>
      <c r="NIR22" s="11"/>
      <c r="NIS22" s="11"/>
      <c r="NIT22" s="11"/>
      <c r="NIU22" s="11"/>
      <c r="NIV22" s="11"/>
      <c r="NIW22" s="11"/>
      <c r="NIX22" s="11"/>
      <c r="NIY22" s="11"/>
      <c r="NIZ22" s="11"/>
      <c r="NJA22" s="11"/>
      <c r="NJB22" s="11"/>
      <c r="NJC22" s="11"/>
      <c r="NJD22" s="11"/>
      <c r="NJE22" s="11"/>
      <c r="NJF22" s="11"/>
      <c r="NJG22" s="11"/>
      <c r="NJH22" s="11"/>
      <c r="NJI22" s="11"/>
      <c r="NJJ22" s="11"/>
      <c r="NJK22" s="11"/>
      <c r="NJL22" s="11"/>
      <c r="NJM22" s="11"/>
      <c r="NJN22" s="11"/>
      <c r="NJO22" s="11"/>
      <c r="NJP22" s="11"/>
      <c r="NJQ22" s="11"/>
      <c r="NJR22" s="11"/>
      <c r="NJS22" s="11"/>
      <c r="NJT22" s="11"/>
      <c r="NJU22" s="11"/>
      <c r="NJV22" s="11"/>
      <c r="NJW22" s="11"/>
      <c r="NJX22" s="11"/>
      <c r="NJY22" s="11"/>
      <c r="NJZ22" s="11"/>
      <c r="NKA22" s="11"/>
      <c r="NKB22" s="11"/>
      <c r="NKC22" s="11"/>
      <c r="NKD22" s="11"/>
      <c r="NKE22" s="11"/>
      <c r="NKF22" s="11"/>
      <c r="NKG22" s="11"/>
      <c r="NKH22" s="11"/>
      <c r="NKI22" s="11"/>
      <c r="NKJ22" s="11"/>
      <c r="NKK22" s="11"/>
      <c r="NKL22" s="11"/>
      <c r="NKM22" s="11"/>
      <c r="NKN22" s="11"/>
      <c r="NKO22" s="11"/>
      <c r="NKP22" s="11"/>
      <c r="NKQ22" s="11"/>
      <c r="NKR22" s="11"/>
      <c r="NKS22" s="11"/>
      <c r="NKT22" s="11"/>
      <c r="NKU22" s="11"/>
      <c r="NKV22" s="11"/>
      <c r="NKW22" s="11"/>
      <c r="NKX22" s="11"/>
      <c r="NKY22" s="11"/>
      <c r="NKZ22" s="11"/>
      <c r="NLA22" s="11"/>
      <c r="NLB22" s="11"/>
      <c r="NLC22" s="11"/>
      <c r="NLD22" s="11"/>
      <c r="NLE22" s="11"/>
      <c r="NLF22" s="11"/>
      <c r="NLG22" s="11"/>
      <c r="NLH22" s="11"/>
      <c r="NLI22" s="11"/>
      <c r="NLJ22" s="11"/>
      <c r="NLK22" s="11"/>
      <c r="NLL22" s="11"/>
      <c r="NLM22" s="11"/>
      <c r="NLN22" s="11"/>
      <c r="NLO22" s="11"/>
      <c r="NLP22" s="11"/>
      <c r="NLQ22" s="11"/>
      <c r="NLR22" s="11"/>
      <c r="NLS22" s="11"/>
      <c r="NLT22" s="11"/>
      <c r="NLU22" s="11"/>
      <c r="NLV22" s="11"/>
      <c r="NLW22" s="11"/>
      <c r="NLX22" s="11"/>
      <c r="NLY22" s="11"/>
      <c r="NLZ22" s="11"/>
      <c r="NMA22" s="11"/>
      <c r="NMB22" s="11"/>
      <c r="NMC22" s="11"/>
      <c r="NMD22" s="11"/>
      <c r="NME22" s="11"/>
      <c r="NMF22" s="11"/>
      <c r="NMG22" s="11"/>
      <c r="NMH22" s="11"/>
      <c r="NMI22" s="11"/>
      <c r="NMJ22" s="11"/>
      <c r="NMK22" s="11"/>
      <c r="NML22" s="11"/>
      <c r="NMM22" s="11"/>
      <c r="NMN22" s="11"/>
      <c r="NMO22" s="11"/>
      <c r="NMP22" s="11"/>
      <c r="NMQ22" s="11"/>
      <c r="NMR22" s="11"/>
      <c r="NMS22" s="11"/>
      <c r="NMT22" s="11"/>
      <c r="NMU22" s="11"/>
      <c r="NMV22" s="11"/>
      <c r="NMW22" s="11"/>
      <c r="NMX22" s="11"/>
      <c r="NMY22" s="11"/>
      <c r="NMZ22" s="11"/>
      <c r="NNA22" s="11"/>
      <c r="NNB22" s="11"/>
      <c r="NNC22" s="11"/>
      <c r="NND22" s="11"/>
      <c r="NNE22" s="11"/>
      <c r="NNF22" s="11"/>
      <c r="NNG22" s="11"/>
      <c r="NNH22" s="11"/>
      <c r="NNI22" s="11"/>
      <c r="NNJ22" s="11"/>
      <c r="NNK22" s="11"/>
      <c r="NNL22" s="11"/>
      <c r="NNM22" s="11"/>
      <c r="NNN22" s="11"/>
      <c r="NNO22" s="11"/>
      <c r="NNP22" s="11"/>
      <c r="NNQ22" s="11"/>
      <c r="NNR22" s="11"/>
      <c r="NNS22" s="11"/>
      <c r="NNT22" s="11"/>
      <c r="NNU22" s="11"/>
      <c r="NNV22" s="11"/>
      <c r="NNW22" s="11"/>
      <c r="NNX22" s="11"/>
      <c r="NNY22" s="11"/>
      <c r="NNZ22" s="11"/>
      <c r="NOA22" s="11"/>
      <c r="NOB22" s="11"/>
      <c r="NOC22" s="11"/>
      <c r="NOD22" s="11"/>
      <c r="NOE22" s="11"/>
      <c r="NOF22" s="11"/>
      <c r="NOG22" s="11"/>
      <c r="NOH22" s="11"/>
      <c r="NOI22" s="11"/>
      <c r="NOJ22" s="11"/>
      <c r="NOK22" s="11"/>
      <c r="NOL22" s="11"/>
      <c r="NOM22" s="11"/>
      <c r="NON22" s="11"/>
      <c r="NOO22" s="11"/>
      <c r="NOP22" s="11"/>
      <c r="NOQ22" s="11"/>
      <c r="NOR22" s="11"/>
      <c r="NOS22" s="11"/>
      <c r="NOT22" s="11"/>
      <c r="NOU22" s="11"/>
      <c r="NOV22" s="11"/>
      <c r="NOW22" s="11"/>
      <c r="NOX22" s="11"/>
      <c r="NOY22" s="11"/>
      <c r="NOZ22" s="11"/>
      <c r="NPA22" s="11"/>
      <c r="NPB22" s="11"/>
      <c r="NPC22" s="11"/>
      <c r="NPD22" s="11"/>
      <c r="NPE22" s="11"/>
      <c r="NPF22" s="11"/>
      <c r="NPG22" s="11"/>
      <c r="NPH22" s="11"/>
      <c r="NPI22" s="11"/>
      <c r="NPJ22" s="11"/>
      <c r="NPK22" s="11"/>
      <c r="NPL22" s="11"/>
      <c r="NPM22" s="11"/>
      <c r="NPN22" s="11"/>
      <c r="NPO22" s="11"/>
      <c r="NPP22" s="11"/>
      <c r="NPQ22" s="11"/>
      <c r="NPR22" s="11"/>
      <c r="NPS22" s="11"/>
      <c r="NPT22" s="11"/>
      <c r="NPU22" s="11"/>
      <c r="NPV22" s="11"/>
      <c r="NPW22" s="11"/>
      <c r="NPX22" s="11"/>
      <c r="NPY22" s="11"/>
      <c r="NPZ22" s="11"/>
      <c r="NQA22" s="11"/>
      <c r="NQB22" s="11"/>
      <c r="NQC22" s="11"/>
      <c r="NQD22" s="11"/>
      <c r="NQE22" s="11"/>
      <c r="NQF22" s="11"/>
      <c r="NQG22" s="11"/>
      <c r="NQH22" s="11"/>
      <c r="NQI22" s="11"/>
      <c r="NQJ22" s="11"/>
      <c r="NQK22" s="11"/>
      <c r="NQL22" s="11"/>
      <c r="NQM22" s="11"/>
      <c r="NQN22" s="11"/>
      <c r="NQO22" s="11"/>
      <c r="NQP22" s="11"/>
      <c r="NQQ22" s="11"/>
      <c r="NQR22" s="11"/>
      <c r="NQS22" s="11"/>
      <c r="NQT22" s="11"/>
      <c r="NQU22" s="11"/>
      <c r="NQV22" s="11"/>
      <c r="NQW22" s="11"/>
      <c r="NQX22" s="11"/>
      <c r="NQY22" s="11"/>
      <c r="NQZ22" s="11"/>
      <c r="NRA22" s="11"/>
      <c r="NRB22" s="11"/>
      <c r="NRC22" s="11"/>
      <c r="NRD22" s="11"/>
      <c r="NRE22" s="11"/>
      <c r="NRF22" s="11"/>
      <c r="NRG22" s="11"/>
      <c r="NRH22" s="11"/>
      <c r="NRI22" s="11"/>
      <c r="NRJ22" s="11"/>
      <c r="NRK22" s="11"/>
      <c r="NRL22" s="11"/>
      <c r="NRM22" s="11"/>
      <c r="NRN22" s="11"/>
      <c r="NRO22" s="11"/>
      <c r="NRP22" s="11"/>
      <c r="NRQ22" s="11"/>
      <c r="NRR22" s="11"/>
      <c r="NRS22" s="11"/>
      <c r="NRT22" s="11"/>
      <c r="NRU22" s="11"/>
      <c r="NRV22" s="11"/>
      <c r="NRW22" s="11"/>
      <c r="NRX22" s="11"/>
      <c r="NRY22" s="11"/>
      <c r="NRZ22" s="11"/>
      <c r="NSA22" s="11"/>
      <c r="NSB22" s="11"/>
      <c r="NSC22" s="11"/>
      <c r="NSD22" s="11"/>
      <c r="NSE22" s="11"/>
      <c r="NSF22" s="11"/>
      <c r="NSG22" s="11"/>
      <c r="NSH22" s="11"/>
      <c r="NSI22" s="11"/>
      <c r="NSJ22" s="11"/>
      <c r="NSK22" s="11"/>
      <c r="NSL22" s="11"/>
      <c r="NSM22" s="11"/>
      <c r="NSN22" s="11"/>
      <c r="NSO22" s="11"/>
      <c r="NSP22" s="11"/>
      <c r="NSQ22" s="11"/>
      <c r="NSR22" s="11"/>
      <c r="NSS22" s="11"/>
      <c r="NST22" s="11"/>
      <c r="NSU22" s="11"/>
      <c r="NSV22" s="11"/>
      <c r="NSW22" s="11"/>
      <c r="NSX22" s="11"/>
      <c r="NSY22" s="11"/>
      <c r="NSZ22" s="11"/>
      <c r="NTA22" s="11"/>
      <c r="NTB22" s="11"/>
      <c r="NTC22" s="11"/>
      <c r="NTD22" s="11"/>
      <c r="NTE22" s="11"/>
      <c r="NTF22" s="11"/>
      <c r="NTG22" s="11"/>
      <c r="NTH22" s="11"/>
      <c r="NTI22" s="11"/>
      <c r="NTJ22" s="11"/>
      <c r="NTK22" s="11"/>
      <c r="NTL22" s="11"/>
      <c r="NTM22" s="11"/>
      <c r="NTN22" s="11"/>
      <c r="NTO22" s="11"/>
      <c r="NTP22" s="11"/>
      <c r="NTQ22" s="11"/>
      <c r="NTR22" s="11"/>
      <c r="NTS22" s="11"/>
      <c r="NTT22" s="11"/>
      <c r="NTU22" s="11"/>
      <c r="NTV22" s="11"/>
      <c r="NTW22" s="11"/>
      <c r="NTX22" s="11"/>
      <c r="NTY22" s="11"/>
      <c r="NTZ22" s="11"/>
      <c r="NUA22" s="11"/>
      <c r="NUB22" s="11"/>
      <c r="NUC22" s="11"/>
      <c r="NUD22" s="11"/>
      <c r="NUE22" s="11"/>
      <c r="NUF22" s="11"/>
      <c r="NUG22" s="11"/>
      <c r="NUH22" s="11"/>
      <c r="NUI22" s="11"/>
      <c r="NUJ22" s="11"/>
      <c r="NUK22" s="11"/>
      <c r="NUL22" s="11"/>
      <c r="NUM22" s="11"/>
      <c r="NUN22" s="11"/>
      <c r="NUO22" s="11"/>
      <c r="NUP22" s="11"/>
      <c r="NUQ22" s="11"/>
      <c r="NUR22" s="11"/>
      <c r="NUS22" s="11"/>
      <c r="NUT22" s="11"/>
      <c r="NUU22" s="11"/>
      <c r="NUV22" s="11"/>
      <c r="NUW22" s="11"/>
      <c r="NUX22" s="11"/>
      <c r="NUY22" s="11"/>
      <c r="NUZ22" s="11"/>
      <c r="NVA22" s="11"/>
      <c r="NVB22" s="11"/>
      <c r="NVC22" s="11"/>
      <c r="NVD22" s="11"/>
      <c r="NVE22" s="11"/>
      <c r="NVF22" s="11"/>
      <c r="NVG22" s="11"/>
      <c r="NVH22" s="11"/>
      <c r="NVI22" s="11"/>
      <c r="NVJ22" s="11"/>
      <c r="NVK22" s="11"/>
      <c r="NVL22" s="11"/>
      <c r="NVM22" s="11"/>
      <c r="NVN22" s="11"/>
      <c r="NVO22" s="11"/>
      <c r="NVP22" s="11"/>
      <c r="NVQ22" s="11"/>
      <c r="NVR22" s="11"/>
      <c r="NVS22" s="11"/>
      <c r="NVT22" s="11"/>
      <c r="NVU22" s="11"/>
      <c r="NVV22" s="11"/>
      <c r="NVW22" s="11"/>
      <c r="NVX22" s="11"/>
      <c r="NVY22" s="11"/>
      <c r="NVZ22" s="11"/>
      <c r="NWA22" s="11"/>
      <c r="NWB22" s="11"/>
      <c r="NWC22" s="11"/>
      <c r="NWD22" s="11"/>
      <c r="NWE22" s="11"/>
      <c r="NWF22" s="11"/>
      <c r="NWG22" s="11"/>
      <c r="NWH22" s="11"/>
      <c r="NWI22" s="11"/>
      <c r="NWJ22" s="11"/>
      <c r="NWK22" s="11"/>
      <c r="NWL22" s="11"/>
      <c r="NWM22" s="11"/>
      <c r="NWN22" s="11"/>
      <c r="NWO22" s="11"/>
      <c r="NWP22" s="11"/>
      <c r="NWQ22" s="11"/>
      <c r="NWR22" s="11"/>
      <c r="NWS22" s="11"/>
      <c r="NWT22" s="11"/>
      <c r="NWU22" s="11"/>
      <c r="NWV22" s="11"/>
      <c r="NWW22" s="11"/>
      <c r="NWX22" s="11"/>
      <c r="NWY22" s="11"/>
      <c r="NWZ22" s="11"/>
      <c r="NXA22" s="11"/>
      <c r="NXB22" s="11"/>
      <c r="NXC22" s="11"/>
      <c r="NXD22" s="11"/>
      <c r="NXE22" s="11"/>
      <c r="NXF22" s="11"/>
      <c r="NXG22" s="11"/>
      <c r="NXH22" s="11"/>
      <c r="NXI22" s="11"/>
      <c r="NXJ22" s="11"/>
      <c r="NXK22" s="11"/>
      <c r="NXL22" s="11"/>
      <c r="NXM22" s="11"/>
      <c r="NXN22" s="11"/>
      <c r="NXO22" s="11"/>
      <c r="NXP22" s="11"/>
      <c r="NXQ22" s="11"/>
      <c r="NXR22" s="11"/>
      <c r="NXS22" s="11"/>
      <c r="NXT22" s="11"/>
      <c r="NXU22" s="11"/>
      <c r="NXV22" s="11"/>
      <c r="NXW22" s="11"/>
      <c r="NXX22" s="11"/>
      <c r="NXY22" s="11"/>
      <c r="NXZ22" s="11"/>
      <c r="NYA22" s="11"/>
      <c r="NYB22" s="11"/>
      <c r="NYC22" s="11"/>
      <c r="NYD22" s="11"/>
      <c r="NYE22" s="11"/>
      <c r="NYF22" s="11"/>
      <c r="NYG22" s="11"/>
      <c r="NYH22" s="11"/>
      <c r="NYI22" s="11"/>
      <c r="NYJ22" s="11"/>
      <c r="NYK22" s="11"/>
      <c r="NYL22" s="11"/>
      <c r="NYM22" s="11"/>
      <c r="NYN22" s="11"/>
      <c r="NYO22" s="11"/>
      <c r="NYP22" s="11"/>
      <c r="NYQ22" s="11"/>
      <c r="NYR22" s="11"/>
      <c r="NYS22" s="11"/>
      <c r="NYT22" s="11"/>
      <c r="NYU22" s="11"/>
      <c r="NYV22" s="11"/>
      <c r="NYW22" s="11"/>
      <c r="NYX22" s="11"/>
      <c r="NYY22" s="11"/>
      <c r="NYZ22" s="11"/>
      <c r="NZA22" s="11"/>
      <c r="NZB22" s="11"/>
      <c r="NZC22" s="11"/>
      <c r="NZD22" s="11"/>
      <c r="NZE22" s="11"/>
      <c r="NZF22" s="11"/>
      <c r="NZG22" s="11"/>
      <c r="NZH22" s="11"/>
      <c r="NZI22" s="11"/>
      <c r="NZJ22" s="11"/>
      <c r="NZK22" s="11"/>
      <c r="NZL22" s="11"/>
      <c r="NZM22" s="11"/>
      <c r="NZN22" s="11"/>
      <c r="NZO22" s="11"/>
      <c r="NZP22" s="11"/>
      <c r="NZQ22" s="11"/>
      <c r="NZR22" s="11"/>
      <c r="NZS22" s="11"/>
      <c r="NZT22" s="11"/>
      <c r="NZU22" s="11"/>
      <c r="NZV22" s="11"/>
      <c r="NZW22" s="11"/>
      <c r="NZX22" s="11"/>
      <c r="NZY22" s="11"/>
      <c r="NZZ22" s="11"/>
      <c r="OAA22" s="11"/>
      <c r="OAB22" s="11"/>
      <c r="OAC22" s="11"/>
      <c r="OAD22" s="11"/>
      <c r="OAE22" s="11"/>
      <c r="OAF22" s="11"/>
      <c r="OAG22" s="11"/>
      <c r="OAH22" s="11"/>
      <c r="OAI22" s="11"/>
      <c r="OAJ22" s="11"/>
      <c r="OAK22" s="11"/>
      <c r="OAL22" s="11"/>
      <c r="OAM22" s="11"/>
      <c r="OAN22" s="11"/>
      <c r="OAO22" s="11"/>
      <c r="OAP22" s="11"/>
      <c r="OAQ22" s="11"/>
      <c r="OAR22" s="11"/>
      <c r="OAS22" s="11"/>
      <c r="OAT22" s="11"/>
      <c r="OAU22" s="11"/>
      <c r="OAV22" s="11"/>
      <c r="OAW22" s="11"/>
      <c r="OAX22" s="11"/>
      <c r="OAY22" s="11"/>
      <c r="OAZ22" s="11"/>
      <c r="OBA22" s="11"/>
      <c r="OBB22" s="11"/>
      <c r="OBC22" s="11"/>
      <c r="OBD22" s="11"/>
      <c r="OBE22" s="11"/>
      <c r="OBF22" s="11"/>
      <c r="OBG22" s="11"/>
      <c r="OBH22" s="11"/>
      <c r="OBI22" s="11"/>
      <c r="OBJ22" s="11"/>
      <c r="OBK22" s="11"/>
      <c r="OBL22" s="11"/>
      <c r="OBM22" s="11"/>
      <c r="OBN22" s="11"/>
      <c r="OBO22" s="11"/>
      <c r="OBP22" s="11"/>
      <c r="OBQ22" s="11"/>
      <c r="OBR22" s="11"/>
      <c r="OBS22" s="11"/>
      <c r="OBT22" s="11"/>
      <c r="OBU22" s="11"/>
      <c r="OBV22" s="11"/>
      <c r="OBW22" s="11"/>
      <c r="OBX22" s="11"/>
      <c r="OBY22" s="11"/>
      <c r="OBZ22" s="11"/>
      <c r="OCA22" s="11"/>
      <c r="OCB22" s="11"/>
      <c r="OCC22" s="11"/>
      <c r="OCD22" s="11"/>
      <c r="OCE22" s="11"/>
      <c r="OCF22" s="11"/>
      <c r="OCG22" s="11"/>
      <c r="OCH22" s="11"/>
      <c r="OCI22" s="11"/>
      <c r="OCJ22" s="11"/>
      <c r="OCK22" s="11"/>
      <c r="OCL22" s="11"/>
      <c r="OCM22" s="11"/>
      <c r="OCN22" s="11"/>
      <c r="OCO22" s="11"/>
      <c r="OCP22" s="11"/>
      <c r="OCQ22" s="11"/>
      <c r="OCR22" s="11"/>
      <c r="OCS22" s="11"/>
      <c r="OCT22" s="11"/>
      <c r="OCU22" s="11"/>
      <c r="OCV22" s="11"/>
      <c r="OCW22" s="11"/>
      <c r="OCX22" s="11"/>
      <c r="OCY22" s="11"/>
      <c r="OCZ22" s="11"/>
      <c r="ODA22" s="11"/>
      <c r="ODB22" s="11"/>
      <c r="ODC22" s="11"/>
      <c r="ODD22" s="11"/>
      <c r="ODE22" s="11"/>
      <c r="ODF22" s="11"/>
      <c r="ODG22" s="11"/>
      <c r="ODH22" s="11"/>
      <c r="ODI22" s="11"/>
      <c r="ODJ22" s="11"/>
      <c r="ODK22" s="11"/>
      <c r="ODL22" s="11"/>
      <c r="ODM22" s="11"/>
      <c r="ODN22" s="11"/>
      <c r="ODO22" s="11"/>
      <c r="ODP22" s="11"/>
      <c r="ODQ22" s="11"/>
      <c r="ODR22" s="11"/>
      <c r="ODS22" s="11"/>
      <c r="ODT22" s="11"/>
      <c r="ODU22" s="11"/>
      <c r="ODV22" s="11"/>
      <c r="ODW22" s="11"/>
      <c r="ODX22" s="11"/>
      <c r="ODY22" s="11"/>
      <c r="ODZ22" s="11"/>
      <c r="OEA22" s="11"/>
      <c r="OEB22" s="11"/>
      <c r="OEC22" s="11"/>
      <c r="OED22" s="11"/>
      <c r="OEE22" s="11"/>
      <c r="OEF22" s="11"/>
      <c r="OEG22" s="11"/>
      <c r="OEH22" s="11"/>
      <c r="OEI22" s="11"/>
      <c r="OEJ22" s="11"/>
      <c r="OEK22" s="11"/>
      <c r="OEL22" s="11"/>
      <c r="OEM22" s="11"/>
      <c r="OEN22" s="11"/>
      <c r="OEO22" s="11"/>
      <c r="OEP22" s="11"/>
      <c r="OEQ22" s="11"/>
      <c r="OER22" s="11"/>
      <c r="OES22" s="11"/>
      <c r="OET22" s="11"/>
      <c r="OEU22" s="11"/>
      <c r="OEV22" s="11"/>
      <c r="OEW22" s="11"/>
      <c r="OEX22" s="11"/>
      <c r="OEY22" s="11"/>
      <c r="OEZ22" s="11"/>
      <c r="OFA22" s="11"/>
      <c r="OFB22" s="11"/>
      <c r="OFC22" s="11"/>
      <c r="OFD22" s="11"/>
      <c r="OFE22" s="11"/>
      <c r="OFF22" s="11"/>
      <c r="OFG22" s="11"/>
      <c r="OFH22" s="11"/>
      <c r="OFI22" s="11"/>
      <c r="OFJ22" s="11"/>
      <c r="OFK22" s="11"/>
      <c r="OFL22" s="11"/>
      <c r="OFM22" s="11"/>
      <c r="OFN22" s="11"/>
      <c r="OFO22" s="11"/>
      <c r="OFP22" s="11"/>
      <c r="OFQ22" s="11"/>
      <c r="OFR22" s="11"/>
      <c r="OFS22" s="11"/>
      <c r="OFT22" s="11"/>
      <c r="OFU22" s="11"/>
      <c r="OFV22" s="11"/>
      <c r="OFW22" s="11"/>
      <c r="OFX22" s="11"/>
      <c r="OFY22" s="11"/>
      <c r="OFZ22" s="11"/>
      <c r="OGA22" s="11"/>
      <c r="OGB22" s="11"/>
      <c r="OGC22" s="11"/>
      <c r="OGD22" s="11"/>
      <c r="OGE22" s="11"/>
      <c r="OGF22" s="11"/>
      <c r="OGG22" s="11"/>
      <c r="OGH22" s="11"/>
      <c r="OGI22" s="11"/>
      <c r="OGJ22" s="11"/>
      <c r="OGK22" s="11"/>
      <c r="OGL22" s="11"/>
      <c r="OGM22" s="11"/>
      <c r="OGN22" s="11"/>
      <c r="OGO22" s="11"/>
      <c r="OGP22" s="11"/>
      <c r="OGQ22" s="11"/>
      <c r="OGR22" s="11"/>
      <c r="OGS22" s="11"/>
      <c r="OGT22" s="11"/>
      <c r="OGU22" s="11"/>
      <c r="OGV22" s="11"/>
      <c r="OGW22" s="11"/>
      <c r="OGX22" s="11"/>
      <c r="OGY22" s="11"/>
      <c r="OGZ22" s="11"/>
      <c r="OHA22" s="11"/>
      <c r="OHB22" s="11"/>
      <c r="OHC22" s="11"/>
      <c r="OHD22" s="11"/>
      <c r="OHE22" s="11"/>
      <c r="OHF22" s="11"/>
      <c r="OHG22" s="11"/>
      <c r="OHH22" s="11"/>
      <c r="OHI22" s="11"/>
      <c r="OHJ22" s="11"/>
      <c r="OHK22" s="11"/>
      <c r="OHL22" s="11"/>
      <c r="OHM22" s="11"/>
      <c r="OHN22" s="11"/>
      <c r="OHO22" s="11"/>
      <c r="OHP22" s="11"/>
      <c r="OHQ22" s="11"/>
      <c r="OHR22" s="11"/>
      <c r="OHS22" s="11"/>
      <c r="OHT22" s="11"/>
      <c r="OHU22" s="11"/>
      <c r="OHV22" s="11"/>
      <c r="OHW22" s="11"/>
      <c r="OHX22" s="11"/>
      <c r="OHY22" s="11"/>
      <c r="OHZ22" s="11"/>
      <c r="OIA22" s="11"/>
      <c r="OIB22" s="11"/>
      <c r="OIC22" s="11"/>
      <c r="OID22" s="11"/>
      <c r="OIE22" s="11"/>
      <c r="OIF22" s="11"/>
      <c r="OIG22" s="11"/>
      <c r="OIH22" s="11"/>
      <c r="OII22" s="11"/>
      <c r="OIJ22" s="11"/>
      <c r="OIK22" s="11"/>
      <c r="OIL22" s="11"/>
      <c r="OIM22" s="11"/>
      <c r="OIN22" s="11"/>
      <c r="OIO22" s="11"/>
      <c r="OIP22" s="11"/>
      <c r="OIQ22" s="11"/>
      <c r="OIR22" s="11"/>
      <c r="OIS22" s="11"/>
      <c r="OIT22" s="11"/>
      <c r="OIU22" s="11"/>
      <c r="OIV22" s="11"/>
      <c r="OIW22" s="11"/>
      <c r="OIX22" s="11"/>
      <c r="OIY22" s="11"/>
      <c r="OIZ22" s="11"/>
      <c r="OJA22" s="11"/>
      <c r="OJB22" s="11"/>
      <c r="OJC22" s="11"/>
      <c r="OJD22" s="11"/>
      <c r="OJE22" s="11"/>
      <c r="OJF22" s="11"/>
      <c r="OJG22" s="11"/>
      <c r="OJH22" s="11"/>
      <c r="OJI22" s="11"/>
      <c r="OJJ22" s="11"/>
      <c r="OJK22" s="11"/>
      <c r="OJL22" s="11"/>
      <c r="OJM22" s="11"/>
      <c r="OJN22" s="11"/>
      <c r="OJO22" s="11"/>
      <c r="OJP22" s="11"/>
      <c r="OJQ22" s="11"/>
      <c r="OJR22" s="11"/>
      <c r="OJS22" s="11"/>
      <c r="OJT22" s="11"/>
      <c r="OJU22" s="11"/>
      <c r="OJV22" s="11"/>
      <c r="OJW22" s="11"/>
      <c r="OJX22" s="11"/>
      <c r="OJY22" s="11"/>
      <c r="OJZ22" s="11"/>
      <c r="OKA22" s="11"/>
      <c r="OKB22" s="11"/>
      <c r="OKC22" s="11"/>
      <c r="OKD22" s="11"/>
      <c r="OKE22" s="11"/>
      <c r="OKF22" s="11"/>
      <c r="OKG22" s="11"/>
      <c r="OKH22" s="11"/>
      <c r="OKI22" s="11"/>
      <c r="OKJ22" s="11"/>
      <c r="OKK22" s="11"/>
      <c r="OKL22" s="11"/>
      <c r="OKM22" s="11"/>
      <c r="OKN22" s="11"/>
      <c r="OKO22" s="11"/>
      <c r="OKP22" s="11"/>
      <c r="OKQ22" s="11"/>
      <c r="OKR22" s="11"/>
      <c r="OKS22" s="11"/>
      <c r="OKT22" s="11"/>
      <c r="OKU22" s="11"/>
      <c r="OKV22" s="11"/>
      <c r="OKW22" s="11"/>
      <c r="OKX22" s="11"/>
      <c r="OKY22" s="11"/>
      <c r="OKZ22" s="11"/>
      <c r="OLA22" s="11"/>
      <c r="OLB22" s="11"/>
      <c r="OLC22" s="11"/>
      <c r="OLD22" s="11"/>
      <c r="OLE22" s="11"/>
      <c r="OLF22" s="11"/>
      <c r="OLG22" s="11"/>
      <c r="OLH22" s="11"/>
      <c r="OLI22" s="11"/>
      <c r="OLJ22" s="11"/>
      <c r="OLK22" s="11"/>
      <c r="OLL22" s="11"/>
      <c r="OLM22" s="11"/>
      <c r="OLN22" s="11"/>
      <c r="OLO22" s="11"/>
      <c r="OLP22" s="11"/>
      <c r="OLQ22" s="11"/>
      <c r="OLR22" s="11"/>
      <c r="OLS22" s="11"/>
      <c r="OLT22" s="11"/>
      <c r="OLU22" s="11"/>
      <c r="OLV22" s="11"/>
      <c r="OLW22" s="11"/>
      <c r="OLX22" s="11"/>
      <c r="OLY22" s="11"/>
      <c r="OLZ22" s="11"/>
      <c r="OMA22" s="11"/>
      <c r="OMB22" s="11"/>
      <c r="OMC22" s="11"/>
      <c r="OMD22" s="11"/>
      <c r="OME22" s="11"/>
      <c r="OMF22" s="11"/>
      <c r="OMG22" s="11"/>
      <c r="OMH22" s="11"/>
      <c r="OMI22" s="11"/>
      <c r="OMJ22" s="11"/>
      <c r="OMK22" s="11"/>
      <c r="OML22" s="11"/>
      <c r="OMM22" s="11"/>
      <c r="OMN22" s="11"/>
      <c r="OMO22" s="11"/>
      <c r="OMP22" s="11"/>
      <c r="OMQ22" s="11"/>
      <c r="OMR22" s="11"/>
      <c r="OMS22" s="11"/>
      <c r="OMT22" s="11"/>
      <c r="OMU22" s="11"/>
      <c r="OMV22" s="11"/>
      <c r="OMW22" s="11"/>
      <c r="OMX22" s="11"/>
      <c r="OMY22" s="11"/>
      <c r="OMZ22" s="11"/>
      <c r="ONA22" s="11"/>
      <c r="ONB22" s="11"/>
      <c r="ONC22" s="11"/>
      <c r="OND22" s="11"/>
      <c r="ONE22" s="11"/>
      <c r="ONF22" s="11"/>
      <c r="ONG22" s="11"/>
      <c r="ONH22" s="11"/>
      <c r="ONI22" s="11"/>
      <c r="ONJ22" s="11"/>
      <c r="ONK22" s="11"/>
      <c r="ONL22" s="11"/>
      <c r="ONM22" s="11"/>
      <c r="ONN22" s="11"/>
      <c r="ONO22" s="11"/>
      <c r="ONP22" s="11"/>
      <c r="ONQ22" s="11"/>
      <c r="ONR22" s="11"/>
      <c r="ONS22" s="11"/>
      <c r="ONT22" s="11"/>
      <c r="ONU22" s="11"/>
      <c r="ONV22" s="11"/>
      <c r="ONW22" s="11"/>
      <c r="ONX22" s="11"/>
      <c r="ONY22" s="11"/>
      <c r="ONZ22" s="11"/>
      <c r="OOA22" s="11"/>
      <c r="OOB22" s="11"/>
      <c r="OOC22" s="11"/>
      <c r="OOD22" s="11"/>
      <c r="OOE22" s="11"/>
      <c r="OOF22" s="11"/>
      <c r="OOG22" s="11"/>
      <c r="OOH22" s="11"/>
      <c r="OOI22" s="11"/>
      <c r="OOJ22" s="11"/>
      <c r="OOK22" s="11"/>
      <c r="OOL22" s="11"/>
      <c r="OOM22" s="11"/>
      <c r="OON22" s="11"/>
      <c r="OOO22" s="11"/>
      <c r="OOP22" s="11"/>
      <c r="OOQ22" s="11"/>
      <c r="OOR22" s="11"/>
      <c r="OOS22" s="11"/>
      <c r="OOT22" s="11"/>
      <c r="OOU22" s="11"/>
      <c r="OOV22" s="11"/>
      <c r="OOW22" s="11"/>
      <c r="OOX22" s="11"/>
      <c r="OOY22" s="11"/>
      <c r="OOZ22" s="11"/>
      <c r="OPA22" s="11"/>
      <c r="OPB22" s="11"/>
      <c r="OPC22" s="11"/>
      <c r="OPD22" s="11"/>
      <c r="OPE22" s="11"/>
      <c r="OPF22" s="11"/>
      <c r="OPG22" s="11"/>
      <c r="OPH22" s="11"/>
      <c r="OPI22" s="11"/>
      <c r="OPJ22" s="11"/>
      <c r="OPK22" s="11"/>
      <c r="OPL22" s="11"/>
      <c r="OPM22" s="11"/>
      <c r="OPN22" s="11"/>
      <c r="OPO22" s="11"/>
      <c r="OPP22" s="11"/>
      <c r="OPQ22" s="11"/>
      <c r="OPR22" s="11"/>
      <c r="OPS22" s="11"/>
      <c r="OPT22" s="11"/>
      <c r="OPU22" s="11"/>
      <c r="OPV22" s="11"/>
      <c r="OPW22" s="11"/>
      <c r="OPX22" s="11"/>
      <c r="OPY22" s="11"/>
      <c r="OPZ22" s="11"/>
      <c r="OQA22" s="11"/>
      <c r="OQB22" s="11"/>
      <c r="OQC22" s="11"/>
      <c r="OQD22" s="11"/>
      <c r="OQE22" s="11"/>
      <c r="OQF22" s="11"/>
      <c r="OQG22" s="11"/>
      <c r="OQH22" s="11"/>
      <c r="OQI22" s="11"/>
      <c r="OQJ22" s="11"/>
      <c r="OQK22" s="11"/>
      <c r="OQL22" s="11"/>
      <c r="OQM22" s="11"/>
      <c r="OQN22" s="11"/>
      <c r="OQO22" s="11"/>
      <c r="OQP22" s="11"/>
      <c r="OQQ22" s="11"/>
      <c r="OQR22" s="11"/>
      <c r="OQS22" s="11"/>
      <c r="OQT22" s="11"/>
      <c r="OQU22" s="11"/>
      <c r="OQV22" s="11"/>
      <c r="OQW22" s="11"/>
      <c r="OQX22" s="11"/>
      <c r="OQY22" s="11"/>
      <c r="OQZ22" s="11"/>
      <c r="ORA22" s="11"/>
      <c r="ORB22" s="11"/>
      <c r="ORC22" s="11"/>
      <c r="ORD22" s="11"/>
      <c r="ORE22" s="11"/>
      <c r="ORF22" s="11"/>
      <c r="ORG22" s="11"/>
      <c r="ORH22" s="11"/>
      <c r="ORI22" s="11"/>
      <c r="ORJ22" s="11"/>
      <c r="ORK22" s="11"/>
      <c r="ORL22" s="11"/>
      <c r="ORM22" s="11"/>
      <c r="ORN22" s="11"/>
      <c r="ORO22" s="11"/>
      <c r="ORP22" s="11"/>
      <c r="ORQ22" s="11"/>
      <c r="ORR22" s="11"/>
      <c r="ORS22" s="11"/>
      <c r="ORT22" s="11"/>
      <c r="ORU22" s="11"/>
      <c r="ORV22" s="11"/>
      <c r="ORW22" s="11"/>
      <c r="ORX22" s="11"/>
      <c r="ORY22" s="11"/>
      <c r="ORZ22" s="11"/>
      <c r="OSA22" s="11"/>
      <c r="OSB22" s="11"/>
      <c r="OSC22" s="11"/>
      <c r="OSD22" s="11"/>
      <c r="OSE22" s="11"/>
      <c r="OSF22" s="11"/>
      <c r="OSG22" s="11"/>
      <c r="OSH22" s="11"/>
      <c r="OSI22" s="11"/>
      <c r="OSJ22" s="11"/>
      <c r="OSK22" s="11"/>
      <c r="OSL22" s="11"/>
      <c r="OSM22" s="11"/>
      <c r="OSN22" s="11"/>
      <c r="OSO22" s="11"/>
      <c r="OSP22" s="11"/>
      <c r="OSQ22" s="11"/>
      <c r="OSR22" s="11"/>
      <c r="OSS22" s="11"/>
      <c r="OST22" s="11"/>
      <c r="OSU22" s="11"/>
      <c r="OSV22" s="11"/>
      <c r="OSW22" s="11"/>
      <c r="OSX22" s="11"/>
      <c r="OSY22" s="11"/>
      <c r="OSZ22" s="11"/>
      <c r="OTA22" s="11"/>
      <c r="OTB22" s="11"/>
      <c r="OTC22" s="11"/>
      <c r="OTD22" s="11"/>
      <c r="OTE22" s="11"/>
      <c r="OTF22" s="11"/>
      <c r="OTG22" s="11"/>
      <c r="OTH22" s="11"/>
      <c r="OTI22" s="11"/>
      <c r="OTJ22" s="11"/>
      <c r="OTK22" s="11"/>
      <c r="OTL22" s="11"/>
      <c r="OTM22" s="11"/>
      <c r="OTN22" s="11"/>
      <c r="OTO22" s="11"/>
      <c r="OTP22" s="11"/>
      <c r="OTQ22" s="11"/>
      <c r="OTR22" s="11"/>
      <c r="OTS22" s="11"/>
      <c r="OTT22" s="11"/>
      <c r="OTU22" s="11"/>
      <c r="OTV22" s="11"/>
      <c r="OTW22" s="11"/>
      <c r="OTX22" s="11"/>
      <c r="OTY22" s="11"/>
      <c r="OTZ22" s="11"/>
      <c r="OUA22" s="11"/>
      <c r="OUB22" s="11"/>
      <c r="OUC22" s="11"/>
      <c r="OUD22" s="11"/>
      <c r="OUE22" s="11"/>
      <c r="OUF22" s="11"/>
      <c r="OUG22" s="11"/>
      <c r="OUH22" s="11"/>
      <c r="OUI22" s="11"/>
      <c r="OUJ22" s="11"/>
      <c r="OUK22" s="11"/>
      <c r="OUL22" s="11"/>
      <c r="OUM22" s="11"/>
      <c r="OUN22" s="11"/>
      <c r="OUO22" s="11"/>
      <c r="OUP22" s="11"/>
      <c r="OUQ22" s="11"/>
      <c r="OUR22" s="11"/>
      <c r="OUS22" s="11"/>
      <c r="OUT22" s="11"/>
      <c r="OUU22" s="11"/>
      <c r="OUV22" s="11"/>
      <c r="OUW22" s="11"/>
      <c r="OUX22" s="11"/>
      <c r="OUY22" s="11"/>
      <c r="OUZ22" s="11"/>
      <c r="OVA22" s="11"/>
      <c r="OVB22" s="11"/>
      <c r="OVC22" s="11"/>
      <c r="OVD22" s="11"/>
      <c r="OVE22" s="11"/>
      <c r="OVF22" s="11"/>
      <c r="OVG22" s="11"/>
      <c r="OVH22" s="11"/>
      <c r="OVI22" s="11"/>
      <c r="OVJ22" s="11"/>
      <c r="OVK22" s="11"/>
      <c r="OVL22" s="11"/>
      <c r="OVM22" s="11"/>
      <c r="OVN22" s="11"/>
      <c r="OVO22" s="11"/>
      <c r="OVP22" s="11"/>
      <c r="OVQ22" s="11"/>
      <c r="OVR22" s="11"/>
      <c r="OVS22" s="11"/>
      <c r="OVT22" s="11"/>
      <c r="OVU22" s="11"/>
      <c r="OVV22" s="11"/>
      <c r="OVW22" s="11"/>
      <c r="OVX22" s="11"/>
      <c r="OVY22" s="11"/>
      <c r="OVZ22" s="11"/>
      <c r="OWA22" s="11"/>
      <c r="OWB22" s="11"/>
      <c r="OWC22" s="11"/>
      <c r="OWD22" s="11"/>
      <c r="OWE22" s="11"/>
      <c r="OWF22" s="11"/>
      <c r="OWG22" s="11"/>
      <c r="OWH22" s="11"/>
      <c r="OWI22" s="11"/>
      <c r="OWJ22" s="11"/>
      <c r="OWK22" s="11"/>
      <c r="OWL22" s="11"/>
      <c r="OWM22" s="11"/>
      <c r="OWN22" s="11"/>
      <c r="OWO22" s="11"/>
      <c r="OWP22" s="11"/>
      <c r="OWQ22" s="11"/>
      <c r="OWR22" s="11"/>
      <c r="OWS22" s="11"/>
      <c r="OWT22" s="11"/>
      <c r="OWU22" s="11"/>
      <c r="OWV22" s="11"/>
      <c r="OWW22" s="11"/>
      <c r="OWX22" s="11"/>
      <c r="OWY22" s="11"/>
      <c r="OWZ22" s="11"/>
      <c r="OXA22" s="11"/>
      <c r="OXB22" s="11"/>
      <c r="OXC22" s="11"/>
      <c r="OXD22" s="11"/>
      <c r="OXE22" s="11"/>
      <c r="OXF22" s="11"/>
      <c r="OXG22" s="11"/>
      <c r="OXH22" s="11"/>
      <c r="OXI22" s="11"/>
      <c r="OXJ22" s="11"/>
      <c r="OXK22" s="11"/>
      <c r="OXL22" s="11"/>
      <c r="OXM22" s="11"/>
      <c r="OXN22" s="11"/>
      <c r="OXO22" s="11"/>
      <c r="OXP22" s="11"/>
      <c r="OXQ22" s="11"/>
      <c r="OXR22" s="11"/>
      <c r="OXS22" s="11"/>
      <c r="OXT22" s="11"/>
      <c r="OXU22" s="11"/>
      <c r="OXV22" s="11"/>
      <c r="OXW22" s="11"/>
      <c r="OXX22" s="11"/>
      <c r="OXY22" s="11"/>
      <c r="OXZ22" s="11"/>
      <c r="OYA22" s="11"/>
      <c r="OYB22" s="11"/>
      <c r="OYC22" s="11"/>
      <c r="OYD22" s="11"/>
      <c r="OYE22" s="11"/>
      <c r="OYF22" s="11"/>
      <c r="OYG22" s="11"/>
      <c r="OYH22" s="11"/>
      <c r="OYI22" s="11"/>
      <c r="OYJ22" s="11"/>
      <c r="OYK22" s="11"/>
      <c r="OYL22" s="11"/>
      <c r="OYM22" s="11"/>
      <c r="OYN22" s="11"/>
      <c r="OYO22" s="11"/>
      <c r="OYP22" s="11"/>
      <c r="OYQ22" s="11"/>
      <c r="OYR22" s="11"/>
      <c r="OYS22" s="11"/>
      <c r="OYT22" s="11"/>
      <c r="OYU22" s="11"/>
      <c r="OYV22" s="11"/>
      <c r="OYW22" s="11"/>
      <c r="OYX22" s="11"/>
      <c r="OYY22" s="11"/>
      <c r="OYZ22" s="11"/>
      <c r="OZA22" s="11"/>
      <c r="OZB22" s="11"/>
      <c r="OZC22" s="11"/>
      <c r="OZD22" s="11"/>
      <c r="OZE22" s="11"/>
      <c r="OZF22" s="11"/>
      <c r="OZG22" s="11"/>
      <c r="OZH22" s="11"/>
      <c r="OZI22" s="11"/>
      <c r="OZJ22" s="11"/>
      <c r="OZK22" s="11"/>
      <c r="OZL22" s="11"/>
      <c r="OZM22" s="11"/>
      <c r="OZN22" s="11"/>
      <c r="OZO22" s="11"/>
      <c r="OZP22" s="11"/>
      <c r="OZQ22" s="11"/>
      <c r="OZR22" s="11"/>
      <c r="OZS22" s="11"/>
      <c r="OZT22" s="11"/>
      <c r="OZU22" s="11"/>
      <c r="OZV22" s="11"/>
      <c r="OZW22" s="11"/>
      <c r="OZX22" s="11"/>
      <c r="OZY22" s="11"/>
      <c r="OZZ22" s="11"/>
      <c r="PAA22" s="11"/>
      <c r="PAB22" s="11"/>
      <c r="PAC22" s="11"/>
      <c r="PAD22" s="11"/>
      <c r="PAE22" s="11"/>
      <c r="PAF22" s="11"/>
      <c r="PAG22" s="11"/>
      <c r="PAH22" s="11"/>
      <c r="PAI22" s="11"/>
      <c r="PAJ22" s="11"/>
      <c r="PAK22" s="11"/>
      <c r="PAL22" s="11"/>
      <c r="PAM22" s="11"/>
      <c r="PAN22" s="11"/>
      <c r="PAO22" s="11"/>
      <c r="PAP22" s="11"/>
      <c r="PAQ22" s="11"/>
      <c r="PAR22" s="11"/>
      <c r="PAS22" s="11"/>
      <c r="PAT22" s="11"/>
      <c r="PAU22" s="11"/>
      <c r="PAV22" s="11"/>
      <c r="PAW22" s="11"/>
      <c r="PAX22" s="11"/>
      <c r="PAY22" s="11"/>
      <c r="PAZ22" s="11"/>
      <c r="PBA22" s="11"/>
      <c r="PBB22" s="11"/>
      <c r="PBC22" s="11"/>
      <c r="PBD22" s="11"/>
      <c r="PBE22" s="11"/>
      <c r="PBF22" s="11"/>
      <c r="PBG22" s="11"/>
      <c r="PBH22" s="11"/>
      <c r="PBI22" s="11"/>
      <c r="PBJ22" s="11"/>
      <c r="PBK22" s="11"/>
      <c r="PBL22" s="11"/>
      <c r="PBM22" s="11"/>
      <c r="PBN22" s="11"/>
      <c r="PBO22" s="11"/>
      <c r="PBP22" s="11"/>
      <c r="PBQ22" s="11"/>
      <c r="PBR22" s="11"/>
      <c r="PBS22" s="11"/>
      <c r="PBT22" s="11"/>
      <c r="PBU22" s="11"/>
      <c r="PBV22" s="11"/>
      <c r="PBW22" s="11"/>
      <c r="PBX22" s="11"/>
      <c r="PBY22" s="11"/>
      <c r="PBZ22" s="11"/>
      <c r="PCA22" s="11"/>
      <c r="PCB22" s="11"/>
      <c r="PCC22" s="11"/>
      <c r="PCD22" s="11"/>
      <c r="PCE22" s="11"/>
      <c r="PCF22" s="11"/>
      <c r="PCG22" s="11"/>
      <c r="PCH22" s="11"/>
      <c r="PCI22" s="11"/>
      <c r="PCJ22" s="11"/>
      <c r="PCK22" s="11"/>
      <c r="PCL22" s="11"/>
      <c r="PCM22" s="11"/>
      <c r="PCN22" s="11"/>
      <c r="PCO22" s="11"/>
      <c r="PCP22" s="11"/>
      <c r="PCQ22" s="11"/>
      <c r="PCR22" s="11"/>
      <c r="PCS22" s="11"/>
      <c r="PCT22" s="11"/>
      <c r="PCU22" s="11"/>
      <c r="PCV22" s="11"/>
      <c r="PCW22" s="11"/>
      <c r="PCX22" s="11"/>
      <c r="PCY22" s="11"/>
      <c r="PCZ22" s="11"/>
      <c r="PDA22" s="11"/>
      <c r="PDB22" s="11"/>
      <c r="PDC22" s="11"/>
      <c r="PDD22" s="11"/>
      <c r="PDE22" s="11"/>
      <c r="PDF22" s="11"/>
      <c r="PDG22" s="11"/>
      <c r="PDH22" s="11"/>
      <c r="PDI22" s="11"/>
      <c r="PDJ22" s="11"/>
      <c r="PDK22" s="11"/>
      <c r="PDL22" s="11"/>
      <c r="PDM22" s="11"/>
      <c r="PDN22" s="11"/>
      <c r="PDO22" s="11"/>
      <c r="PDP22" s="11"/>
      <c r="PDQ22" s="11"/>
      <c r="PDR22" s="11"/>
      <c r="PDS22" s="11"/>
      <c r="PDT22" s="11"/>
      <c r="PDU22" s="11"/>
      <c r="PDV22" s="11"/>
      <c r="PDW22" s="11"/>
      <c r="PDX22" s="11"/>
      <c r="PDY22" s="11"/>
      <c r="PDZ22" s="11"/>
      <c r="PEA22" s="11"/>
      <c r="PEB22" s="11"/>
      <c r="PEC22" s="11"/>
      <c r="PED22" s="11"/>
      <c r="PEE22" s="11"/>
      <c r="PEF22" s="11"/>
      <c r="PEG22" s="11"/>
      <c r="PEH22" s="11"/>
      <c r="PEI22" s="11"/>
      <c r="PEJ22" s="11"/>
      <c r="PEK22" s="11"/>
      <c r="PEL22" s="11"/>
      <c r="PEM22" s="11"/>
      <c r="PEN22" s="11"/>
      <c r="PEO22" s="11"/>
      <c r="PEP22" s="11"/>
      <c r="PEQ22" s="11"/>
      <c r="PER22" s="11"/>
      <c r="PES22" s="11"/>
      <c r="PET22" s="11"/>
      <c r="PEU22" s="11"/>
      <c r="PEV22" s="11"/>
      <c r="PEW22" s="11"/>
      <c r="PEX22" s="11"/>
      <c r="PEY22" s="11"/>
      <c r="PEZ22" s="11"/>
      <c r="PFA22" s="11"/>
      <c r="PFB22" s="11"/>
      <c r="PFC22" s="11"/>
      <c r="PFD22" s="11"/>
      <c r="PFE22" s="11"/>
      <c r="PFF22" s="11"/>
      <c r="PFG22" s="11"/>
      <c r="PFH22" s="11"/>
      <c r="PFI22" s="11"/>
      <c r="PFJ22" s="11"/>
      <c r="PFK22" s="11"/>
      <c r="PFL22" s="11"/>
      <c r="PFM22" s="11"/>
      <c r="PFN22" s="11"/>
      <c r="PFO22" s="11"/>
      <c r="PFP22" s="11"/>
      <c r="PFQ22" s="11"/>
      <c r="PFR22" s="11"/>
      <c r="PFS22" s="11"/>
      <c r="PFT22" s="11"/>
      <c r="PFU22" s="11"/>
      <c r="PFV22" s="11"/>
      <c r="PFW22" s="11"/>
      <c r="PFX22" s="11"/>
      <c r="PFY22" s="11"/>
      <c r="PFZ22" s="11"/>
      <c r="PGA22" s="11"/>
      <c r="PGB22" s="11"/>
      <c r="PGC22" s="11"/>
      <c r="PGD22" s="11"/>
      <c r="PGE22" s="11"/>
      <c r="PGF22" s="11"/>
      <c r="PGG22" s="11"/>
      <c r="PGH22" s="11"/>
      <c r="PGI22" s="11"/>
      <c r="PGJ22" s="11"/>
      <c r="PGK22" s="11"/>
      <c r="PGL22" s="11"/>
      <c r="PGM22" s="11"/>
      <c r="PGN22" s="11"/>
      <c r="PGO22" s="11"/>
      <c r="PGP22" s="11"/>
      <c r="PGQ22" s="11"/>
      <c r="PGR22" s="11"/>
      <c r="PGS22" s="11"/>
      <c r="PGT22" s="11"/>
      <c r="PGU22" s="11"/>
      <c r="PGV22" s="11"/>
      <c r="PGW22" s="11"/>
      <c r="PGX22" s="11"/>
      <c r="PGY22" s="11"/>
      <c r="PGZ22" s="11"/>
      <c r="PHA22" s="11"/>
      <c r="PHB22" s="11"/>
      <c r="PHC22" s="11"/>
      <c r="PHD22" s="11"/>
      <c r="PHE22" s="11"/>
      <c r="PHF22" s="11"/>
      <c r="PHG22" s="11"/>
      <c r="PHH22" s="11"/>
      <c r="PHI22" s="11"/>
      <c r="PHJ22" s="11"/>
      <c r="PHK22" s="11"/>
      <c r="PHL22" s="11"/>
      <c r="PHM22" s="11"/>
      <c r="PHN22" s="11"/>
      <c r="PHO22" s="11"/>
      <c r="PHP22" s="11"/>
      <c r="PHQ22" s="11"/>
      <c r="PHR22" s="11"/>
      <c r="PHS22" s="11"/>
      <c r="PHT22" s="11"/>
      <c r="PHU22" s="11"/>
      <c r="PHV22" s="11"/>
      <c r="PHW22" s="11"/>
      <c r="PHX22" s="11"/>
      <c r="PHY22" s="11"/>
      <c r="PHZ22" s="11"/>
      <c r="PIA22" s="11"/>
      <c r="PIB22" s="11"/>
      <c r="PIC22" s="11"/>
      <c r="PID22" s="11"/>
      <c r="PIE22" s="11"/>
      <c r="PIF22" s="11"/>
      <c r="PIG22" s="11"/>
      <c r="PIH22" s="11"/>
      <c r="PII22" s="11"/>
      <c r="PIJ22" s="11"/>
      <c r="PIK22" s="11"/>
      <c r="PIL22" s="11"/>
      <c r="PIM22" s="11"/>
      <c r="PIN22" s="11"/>
      <c r="PIO22" s="11"/>
      <c r="PIP22" s="11"/>
      <c r="PIQ22" s="11"/>
      <c r="PIR22" s="11"/>
      <c r="PIS22" s="11"/>
      <c r="PIT22" s="11"/>
      <c r="PIU22" s="11"/>
      <c r="PIV22" s="11"/>
      <c r="PIW22" s="11"/>
      <c r="PIX22" s="11"/>
      <c r="PIY22" s="11"/>
      <c r="PIZ22" s="11"/>
      <c r="PJA22" s="11"/>
      <c r="PJB22" s="11"/>
      <c r="PJC22" s="11"/>
      <c r="PJD22" s="11"/>
      <c r="PJE22" s="11"/>
      <c r="PJF22" s="11"/>
      <c r="PJG22" s="11"/>
      <c r="PJH22" s="11"/>
      <c r="PJI22" s="11"/>
      <c r="PJJ22" s="11"/>
      <c r="PJK22" s="11"/>
      <c r="PJL22" s="11"/>
      <c r="PJM22" s="11"/>
      <c r="PJN22" s="11"/>
      <c r="PJO22" s="11"/>
      <c r="PJP22" s="11"/>
      <c r="PJQ22" s="11"/>
      <c r="PJR22" s="11"/>
      <c r="PJS22" s="11"/>
      <c r="PJT22" s="11"/>
      <c r="PJU22" s="11"/>
      <c r="PJV22" s="11"/>
      <c r="PJW22" s="11"/>
      <c r="PJX22" s="11"/>
      <c r="PJY22" s="11"/>
      <c r="PJZ22" s="11"/>
      <c r="PKA22" s="11"/>
      <c r="PKB22" s="11"/>
      <c r="PKC22" s="11"/>
      <c r="PKD22" s="11"/>
      <c r="PKE22" s="11"/>
      <c r="PKF22" s="11"/>
      <c r="PKG22" s="11"/>
      <c r="PKH22" s="11"/>
      <c r="PKI22" s="11"/>
      <c r="PKJ22" s="11"/>
      <c r="PKK22" s="11"/>
      <c r="PKL22" s="11"/>
      <c r="PKM22" s="11"/>
      <c r="PKN22" s="11"/>
      <c r="PKO22" s="11"/>
      <c r="PKP22" s="11"/>
      <c r="PKQ22" s="11"/>
      <c r="PKR22" s="11"/>
      <c r="PKS22" s="11"/>
      <c r="PKT22" s="11"/>
      <c r="PKU22" s="11"/>
      <c r="PKV22" s="11"/>
      <c r="PKW22" s="11"/>
      <c r="PKX22" s="11"/>
      <c r="PKY22" s="11"/>
      <c r="PKZ22" s="11"/>
      <c r="PLA22" s="11"/>
      <c r="PLB22" s="11"/>
      <c r="PLC22" s="11"/>
      <c r="PLD22" s="11"/>
      <c r="PLE22" s="11"/>
      <c r="PLF22" s="11"/>
      <c r="PLG22" s="11"/>
      <c r="PLH22" s="11"/>
      <c r="PLI22" s="11"/>
      <c r="PLJ22" s="11"/>
      <c r="PLK22" s="11"/>
      <c r="PLL22" s="11"/>
      <c r="PLM22" s="11"/>
      <c r="PLN22" s="11"/>
      <c r="PLO22" s="11"/>
      <c r="PLP22" s="11"/>
      <c r="PLQ22" s="11"/>
      <c r="PLR22" s="11"/>
      <c r="PLS22" s="11"/>
      <c r="PLT22" s="11"/>
      <c r="PLU22" s="11"/>
      <c r="PLV22" s="11"/>
      <c r="PLW22" s="11"/>
      <c r="PLX22" s="11"/>
      <c r="PLY22" s="11"/>
      <c r="PLZ22" s="11"/>
      <c r="PMA22" s="11"/>
      <c r="PMB22" s="11"/>
      <c r="PMC22" s="11"/>
      <c r="PMD22" s="11"/>
      <c r="PME22" s="11"/>
      <c r="PMF22" s="11"/>
      <c r="PMG22" s="11"/>
      <c r="PMH22" s="11"/>
      <c r="PMI22" s="11"/>
      <c r="PMJ22" s="11"/>
      <c r="PMK22" s="11"/>
      <c r="PML22" s="11"/>
      <c r="PMM22" s="11"/>
      <c r="PMN22" s="11"/>
      <c r="PMO22" s="11"/>
      <c r="PMP22" s="11"/>
      <c r="PMQ22" s="11"/>
      <c r="PMR22" s="11"/>
      <c r="PMS22" s="11"/>
      <c r="PMT22" s="11"/>
      <c r="PMU22" s="11"/>
      <c r="PMV22" s="11"/>
      <c r="PMW22" s="11"/>
      <c r="PMX22" s="11"/>
      <c r="PMY22" s="11"/>
      <c r="PMZ22" s="11"/>
      <c r="PNA22" s="11"/>
      <c r="PNB22" s="11"/>
      <c r="PNC22" s="11"/>
      <c r="PND22" s="11"/>
      <c r="PNE22" s="11"/>
      <c r="PNF22" s="11"/>
      <c r="PNG22" s="11"/>
      <c r="PNH22" s="11"/>
      <c r="PNI22" s="11"/>
      <c r="PNJ22" s="11"/>
      <c r="PNK22" s="11"/>
      <c r="PNL22" s="11"/>
      <c r="PNM22" s="11"/>
      <c r="PNN22" s="11"/>
      <c r="PNO22" s="11"/>
      <c r="PNP22" s="11"/>
      <c r="PNQ22" s="11"/>
      <c r="PNR22" s="11"/>
      <c r="PNS22" s="11"/>
      <c r="PNT22" s="11"/>
      <c r="PNU22" s="11"/>
      <c r="PNV22" s="11"/>
      <c r="PNW22" s="11"/>
      <c r="PNX22" s="11"/>
      <c r="PNY22" s="11"/>
      <c r="PNZ22" s="11"/>
      <c r="POA22" s="11"/>
      <c r="POB22" s="11"/>
      <c r="POC22" s="11"/>
      <c r="POD22" s="11"/>
      <c r="POE22" s="11"/>
      <c r="POF22" s="11"/>
      <c r="POG22" s="11"/>
      <c r="POH22" s="11"/>
      <c r="POI22" s="11"/>
      <c r="POJ22" s="11"/>
      <c r="POK22" s="11"/>
      <c r="POL22" s="11"/>
      <c r="POM22" s="11"/>
      <c r="PON22" s="11"/>
      <c r="POO22" s="11"/>
      <c r="POP22" s="11"/>
      <c r="POQ22" s="11"/>
      <c r="POR22" s="11"/>
      <c r="POS22" s="11"/>
      <c r="POT22" s="11"/>
      <c r="POU22" s="11"/>
      <c r="POV22" s="11"/>
      <c r="POW22" s="11"/>
      <c r="POX22" s="11"/>
      <c r="POY22" s="11"/>
      <c r="POZ22" s="11"/>
      <c r="PPA22" s="11"/>
      <c r="PPB22" s="11"/>
      <c r="PPC22" s="11"/>
      <c r="PPD22" s="11"/>
      <c r="PPE22" s="11"/>
      <c r="PPF22" s="11"/>
      <c r="PPG22" s="11"/>
      <c r="PPH22" s="11"/>
      <c r="PPI22" s="11"/>
      <c r="PPJ22" s="11"/>
      <c r="PPK22" s="11"/>
      <c r="PPL22" s="11"/>
      <c r="PPM22" s="11"/>
      <c r="PPN22" s="11"/>
      <c r="PPO22" s="11"/>
      <c r="PPP22" s="11"/>
      <c r="PPQ22" s="11"/>
      <c r="PPR22" s="11"/>
      <c r="PPS22" s="11"/>
      <c r="PPT22" s="11"/>
      <c r="PPU22" s="11"/>
      <c r="PPV22" s="11"/>
      <c r="PPW22" s="11"/>
      <c r="PPX22" s="11"/>
      <c r="PPY22" s="11"/>
      <c r="PPZ22" s="11"/>
      <c r="PQA22" s="11"/>
      <c r="PQB22" s="11"/>
      <c r="PQC22" s="11"/>
      <c r="PQD22" s="11"/>
      <c r="PQE22" s="11"/>
      <c r="PQF22" s="11"/>
      <c r="PQG22" s="11"/>
      <c r="PQH22" s="11"/>
      <c r="PQI22" s="11"/>
      <c r="PQJ22" s="11"/>
      <c r="PQK22" s="11"/>
      <c r="PQL22" s="11"/>
      <c r="PQM22" s="11"/>
      <c r="PQN22" s="11"/>
      <c r="PQO22" s="11"/>
      <c r="PQP22" s="11"/>
      <c r="PQQ22" s="11"/>
      <c r="PQR22" s="11"/>
      <c r="PQS22" s="11"/>
      <c r="PQT22" s="11"/>
      <c r="PQU22" s="11"/>
      <c r="PQV22" s="11"/>
      <c r="PQW22" s="11"/>
      <c r="PQX22" s="11"/>
      <c r="PQY22" s="11"/>
      <c r="PQZ22" s="11"/>
      <c r="PRA22" s="11"/>
      <c r="PRB22" s="11"/>
      <c r="PRC22" s="11"/>
      <c r="PRD22" s="11"/>
      <c r="PRE22" s="11"/>
      <c r="PRF22" s="11"/>
      <c r="PRG22" s="11"/>
      <c r="PRH22" s="11"/>
      <c r="PRI22" s="11"/>
      <c r="PRJ22" s="11"/>
      <c r="PRK22" s="11"/>
      <c r="PRL22" s="11"/>
      <c r="PRM22" s="11"/>
      <c r="PRN22" s="11"/>
      <c r="PRO22" s="11"/>
      <c r="PRP22" s="11"/>
      <c r="PRQ22" s="11"/>
      <c r="PRR22" s="11"/>
      <c r="PRS22" s="11"/>
      <c r="PRT22" s="11"/>
      <c r="PRU22" s="11"/>
      <c r="PRV22" s="11"/>
      <c r="PRW22" s="11"/>
      <c r="PRX22" s="11"/>
      <c r="PRY22" s="11"/>
      <c r="PRZ22" s="11"/>
      <c r="PSA22" s="11"/>
      <c r="PSB22" s="11"/>
      <c r="PSC22" s="11"/>
      <c r="PSD22" s="11"/>
      <c r="PSE22" s="11"/>
      <c r="PSF22" s="11"/>
      <c r="PSG22" s="11"/>
      <c r="PSH22" s="11"/>
      <c r="PSI22" s="11"/>
      <c r="PSJ22" s="11"/>
      <c r="PSK22" s="11"/>
      <c r="PSL22" s="11"/>
      <c r="PSM22" s="11"/>
      <c r="PSN22" s="11"/>
      <c r="PSO22" s="11"/>
      <c r="PSP22" s="11"/>
      <c r="PSQ22" s="11"/>
      <c r="PSR22" s="11"/>
      <c r="PSS22" s="11"/>
      <c r="PST22" s="11"/>
      <c r="PSU22" s="11"/>
      <c r="PSV22" s="11"/>
      <c r="PSW22" s="11"/>
      <c r="PSX22" s="11"/>
      <c r="PSY22" s="11"/>
      <c r="PSZ22" s="11"/>
      <c r="PTA22" s="11"/>
      <c r="PTB22" s="11"/>
      <c r="PTC22" s="11"/>
      <c r="PTD22" s="11"/>
      <c r="PTE22" s="11"/>
      <c r="PTF22" s="11"/>
      <c r="PTG22" s="11"/>
      <c r="PTH22" s="11"/>
      <c r="PTI22" s="11"/>
      <c r="PTJ22" s="11"/>
      <c r="PTK22" s="11"/>
      <c r="PTL22" s="11"/>
      <c r="PTM22" s="11"/>
      <c r="PTN22" s="11"/>
      <c r="PTO22" s="11"/>
      <c r="PTP22" s="11"/>
      <c r="PTQ22" s="11"/>
      <c r="PTR22" s="11"/>
      <c r="PTS22" s="11"/>
      <c r="PTT22" s="11"/>
      <c r="PTU22" s="11"/>
      <c r="PTV22" s="11"/>
      <c r="PTW22" s="11"/>
      <c r="PTX22" s="11"/>
      <c r="PTY22" s="11"/>
      <c r="PTZ22" s="11"/>
      <c r="PUA22" s="11"/>
      <c r="PUB22" s="11"/>
      <c r="PUC22" s="11"/>
      <c r="PUD22" s="11"/>
      <c r="PUE22" s="11"/>
      <c r="PUF22" s="11"/>
      <c r="PUG22" s="11"/>
      <c r="PUH22" s="11"/>
      <c r="PUI22" s="11"/>
      <c r="PUJ22" s="11"/>
      <c r="PUK22" s="11"/>
      <c r="PUL22" s="11"/>
      <c r="PUM22" s="11"/>
      <c r="PUN22" s="11"/>
      <c r="PUO22" s="11"/>
      <c r="PUP22" s="11"/>
      <c r="PUQ22" s="11"/>
      <c r="PUR22" s="11"/>
      <c r="PUS22" s="11"/>
      <c r="PUT22" s="11"/>
      <c r="PUU22" s="11"/>
      <c r="PUV22" s="11"/>
      <c r="PUW22" s="11"/>
      <c r="PUX22" s="11"/>
      <c r="PUY22" s="11"/>
      <c r="PUZ22" s="11"/>
      <c r="PVA22" s="11"/>
      <c r="PVB22" s="11"/>
      <c r="PVC22" s="11"/>
      <c r="PVD22" s="11"/>
      <c r="PVE22" s="11"/>
      <c r="PVF22" s="11"/>
      <c r="PVG22" s="11"/>
      <c r="PVH22" s="11"/>
      <c r="PVI22" s="11"/>
      <c r="PVJ22" s="11"/>
      <c r="PVK22" s="11"/>
      <c r="PVL22" s="11"/>
      <c r="PVM22" s="11"/>
      <c r="PVN22" s="11"/>
      <c r="PVO22" s="11"/>
      <c r="PVP22" s="11"/>
      <c r="PVQ22" s="11"/>
      <c r="PVR22" s="11"/>
      <c r="PVS22" s="11"/>
      <c r="PVT22" s="11"/>
      <c r="PVU22" s="11"/>
      <c r="PVV22" s="11"/>
      <c r="PVW22" s="11"/>
      <c r="PVX22" s="11"/>
      <c r="PVY22" s="11"/>
      <c r="PVZ22" s="11"/>
      <c r="PWA22" s="11"/>
      <c r="PWB22" s="11"/>
      <c r="PWC22" s="11"/>
      <c r="PWD22" s="11"/>
      <c r="PWE22" s="11"/>
      <c r="PWF22" s="11"/>
      <c r="PWG22" s="11"/>
      <c r="PWH22" s="11"/>
      <c r="PWI22" s="11"/>
      <c r="PWJ22" s="11"/>
      <c r="PWK22" s="11"/>
      <c r="PWL22" s="11"/>
      <c r="PWM22" s="11"/>
      <c r="PWN22" s="11"/>
      <c r="PWO22" s="11"/>
      <c r="PWP22" s="11"/>
      <c r="PWQ22" s="11"/>
      <c r="PWR22" s="11"/>
      <c r="PWS22" s="11"/>
      <c r="PWT22" s="11"/>
      <c r="PWU22" s="11"/>
      <c r="PWV22" s="11"/>
      <c r="PWW22" s="11"/>
      <c r="PWX22" s="11"/>
      <c r="PWY22" s="11"/>
      <c r="PWZ22" s="11"/>
      <c r="PXA22" s="11"/>
      <c r="PXB22" s="11"/>
      <c r="PXC22" s="11"/>
      <c r="PXD22" s="11"/>
      <c r="PXE22" s="11"/>
      <c r="PXF22" s="11"/>
      <c r="PXG22" s="11"/>
      <c r="PXH22" s="11"/>
      <c r="PXI22" s="11"/>
      <c r="PXJ22" s="11"/>
      <c r="PXK22" s="11"/>
      <c r="PXL22" s="11"/>
      <c r="PXM22" s="11"/>
      <c r="PXN22" s="11"/>
      <c r="PXO22" s="11"/>
      <c r="PXP22" s="11"/>
      <c r="PXQ22" s="11"/>
      <c r="PXR22" s="11"/>
      <c r="PXS22" s="11"/>
      <c r="PXT22" s="11"/>
      <c r="PXU22" s="11"/>
      <c r="PXV22" s="11"/>
      <c r="PXW22" s="11"/>
      <c r="PXX22" s="11"/>
      <c r="PXY22" s="11"/>
      <c r="PXZ22" s="11"/>
      <c r="PYA22" s="11"/>
      <c r="PYB22" s="11"/>
      <c r="PYC22" s="11"/>
      <c r="PYD22" s="11"/>
      <c r="PYE22" s="11"/>
      <c r="PYF22" s="11"/>
      <c r="PYG22" s="11"/>
      <c r="PYH22" s="11"/>
      <c r="PYI22" s="11"/>
      <c r="PYJ22" s="11"/>
      <c r="PYK22" s="11"/>
      <c r="PYL22" s="11"/>
      <c r="PYM22" s="11"/>
      <c r="PYN22" s="11"/>
      <c r="PYO22" s="11"/>
      <c r="PYP22" s="11"/>
      <c r="PYQ22" s="11"/>
      <c r="PYR22" s="11"/>
      <c r="PYS22" s="11"/>
      <c r="PYT22" s="11"/>
      <c r="PYU22" s="11"/>
      <c r="PYV22" s="11"/>
      <c r="PYW22" s="11"/>
      <c r="PYX22" s="11"/>
      <c r="PYY22" s="11"/>
      <c r="PYZ22" s="11"/>
      <c r="PZA22" s="11"/>
      <c r="PZB22" s="11"/>
      <c r="PZC22" s="11"/>
      <c r="PZD22" s="11"/>
      <c r="PZE22" s="11"/>
      <c r="PZF22" s="11"/>
      <c r="PZG22" s="11"/>
      <c r="PZH22" s="11"/>
      <c r="PZI22" s="11"/>
      <c r="PZJ22" s="11"/>
      <c r="PZK22" s="11"/>
      <c r="PZL22" s="11"/>
      <c r="PZM22" s="11"/>
      <c r="PZN22" s="11"/>
      <c r="PZO22" s="11"/>
      <c r="PZP22" s="11"/>
      <c r="PZQ22" s="11"/>
      <c r="PZR22" s="11"/>
      <c r="PZS22" s="11"/>
      <c r="PZT22" s="11"/>
      <c r="PZU22" s="11"/>
      <c r="PZV22" s="11"/>
      <c r="PZW22" s="11"/>
      <c r="PZX22" s="11"/>
      <c r="PZY22" s="11"/>
      <c r="PZZ22" s="11"/>
      <c r="QAA22" s="11"/>
      <c r="QAB22" s="11"/>
      <c r="QAC22" s="11"/>
      <c r="QAD22" s="11"/>
      <c r="QAE22" s="11"/>
      <c r="QAF22" s="11"/>
      <c r="QAG22" s="11"/>
      <c r="QAH22" s="11"/>
      <c r="QAI22" s="11"/>
      <c r="QAJ22" s="11"/>
      <c r="QAK22" s="11"/>
      <c r="QAL22" s="11"/>
      <c r="QAM22" s="11"/>
      <c r="QAN22" s="11"/>
      <c r="QAO22" s="11"/>
      <c r="QAP22" s="11"/>
      <c r="QAQ22" s="11"/>
      <c r="QAR22" s="11"/>
      <c r="QAS22" s="11"/>
      <c r="QAT22" s="11"/>
      <c r="QAU22" s="11"/>
      <c r="QAV22" s="11"/>
      <c r="QAW22" s="11"/>
      <c r="QAX22" s="11"/>
      <c r="QAY22" s="11"/>
      <c r="QAZ22" s="11"/>
      <c r="QBA22" s="11"/>
      <c r="QBB22" s="11"/>
      <c r="QBC22" s="11"/>
      <c r="QBD22" s="11"/>
      <c r="QBE22" s="11"/>
      <c r="QBF22" s="11"/>
      <c r="QBG22" s="11"/>
      <c r="QBH22" s="11"/>
      <c r="QBI22" s="11"/>
      <c r="QBJ22" s="11"/>
      <c r="QBK22" s="11"/>
      <c r="QBL22" s="11"/>
      <c r="QBM22" s="11"/>
      <c r="QBN22" s="11"/>
      <c r="QBO22" s="11"/>
      <c r="QBP22" s="11"/>
      <c r="QBQ22" s="11"/>
      <c r="QBR22" s="11"/>
      <c r="QBS22" s="11"/>
      <c r="QBT22" s="11"/>
      <c r="QBU22" s="11"/>
      <c r="QBV22" s="11"/>
      <c r="QBW22" s="11"/>
      <c r="QBX22" s="11"/>
      <c r="QBY22" s="11"/>
      <c r="QBZ22" s="11"/>
      <c r="QCA22" s="11"/>
      <c r="QCB22" s="11"/>
      <c r="QCC22" s="11"/>
      <c r="QCD22" s="11"/>
      <c r="QCE22" s="11"/>
      <c r="QCF22" s="11"/>
      <c r="QCG22" s="11"/>
      <c r="QCH22" s="11"/>
      <c r="QCI22" s="11"/>
      <c r="QCJ22" s="11"/>
      <c r="QCK22" s="11"/>
      <c r="QCL22" s="11"/>
      <c r="QCM22" s="11"/>
      <c r="QCN22" s="11"/>
      <c r="QCO22" s="11"/>
      <c r="QCP22" s="11"/>
      <c r="QCQ22" s="11"/>
      <c r="QCR22" s="11"/>
      <c r="QCS22" s="11"/>
      <c r="QCT22" s="11"/>
      <c r="QCU22" s="11"/>
      <c r="QCV22" s="11"/>
      <c r="QCW22" s="11"/>
      <c r="QCX22" s="11"/>
      <c r="QCY22" s="11"/>
      <c r="QCZ22" s="11"/>
      <c r="QDA22" s="11"/>
      <c r="QDB22" s="11"/>
      <c r="QDC22" s="11"/>
      <c r="QDD22" s="11"/>
      <c r="QDE22" s="11"/>
      <c r="QDF22" s="11"/>
      <c r="QDG22" s="11"/>
      <c r="QDH22" s="11"/>
      <c r="QDI22" s="11"/>
      <c r="QDJ22" s="11"/>
      <c r="QDK22" s="11"/>
      <c r="QDL22" s="11"/>
      <c r="QDM22" s="11"/>
      <c r="QDN22" s="11"/>
      <c r="QDO22" s="11"/>
      <c r="QDP22" s="11"/>
      <c r="QDQ22" s="11"/>
      <c r="QDR22" s="11"/>
      <c r="QDS22" s="11"/>
      <c r="QDT22" s="11"/>
      <c r="QDU22" s="11"/>
      <c r="QDV22" s="11"/>
      <c r="QDW22" s="11"/>
      <c r="QDX22" s="11"/>
      <c r="QDY22" s="11"/>
      <c r="QDZ22" s="11"/>
      <c r="QEA22" s="11"/>
      <c r="QEB22" s="11"/>
      <c r="QEC22" s="11"/>
      <c r="QED22" s="11"/>
      <c r="QEE22" s="11"/>
      <c r="QEF22" s="11"/>
      <c r="QEG22" s="11"/>
      <c r="QEH22" s="11"/>
      <c r="QEI22" s="11"/>
      <c r="QEJ22" s="11"/>
      <c r="QEK22" s="11"/>
      <c r="QEL22" s="11"/>
      <c r="QEM22" s="11"/>
      <c r="QEN22" s="11"/>
      <c r="QEO22" s="11"/>
      <c r="QEP22" s="11"/>
      <c r="QEQ22" s="11"/>
      <c r="QER22" s="11"/>
      <c r="QES22" s="11"/>
      <c r="QET22" s="11"/>
      <c r="QEU22" s="11"/>
      <c r="QEV22" s="11"/>
      <c r="QEW22" s="11"/>
      <c r="QEX22" s="11"/>
      <c r="QEY22" s="11"/>
      <c r="QEZ22" s="11"/>
      <c r="QFA22" s="11"/>
      <c r="QFB22" s="11"/>
      <c r="QFC22" s="11"/>
      <c r="QFD22" s="11"/>
      <c r="QFE22" s="11"/>
      <c r="QFF22" s="11"/>
      <c r="QFG22" s="11"/>
      <c r="QFH22" s="11"/>
      <c r="QFI22" s="11"/>
      <c r="QFJ22" s="11"/>
      <c r="QFK22" s="11"/>
      <c r="QFL22" s="11"/>
      <c r="QFM22" s="11"/>
      <c r="QFN22" s="11"/>
      <c r="QFO22" s="11"/>
      <c r="QFP22" s="11"/>
      <c r="QFQ22" s="11"/>
      <c r="QFR22" s="11"/>
      <c r="QFS22" s="11"/>
      <c r="QFT22" s="11"/>
      <c r="QFU22" s="11"/>
      <c r="QFV22" s="11"/>
      <c r="QFW22" s="11"/>
      <c r="QFX22" s="11"/>
      <c r="QFY22" s="11"/>
      <c r="QFZ22" s="11"/>
      <c r="QGA22" s="11"/>
      <c r="QGB22" s="11"/>
      <c r="QGC22" s="11"/>
      <c r="QGD22" s="11"/>
      <c r="QGE22" s="11"/>
      <c r="QGF22" s="11"/>
      <c r="QGG22" s="11"/>
      <c r="QGH22" s="11"/>
      <c r="QGI22" s="11"/>
      <c r="QGJ22" s="11"/>
      <c r="QGK22" s="11"/>
      <c r="QGL22" s="11"/>
      <c r="QGM22" s="11"/>
      <c r="QGN22" s="11"/>
      <c r="QGO22" s="11"/>
      <c r="QGP22" s="11"/>
      <c r="QGQ22" s="11"/>
      <c r="QGR22" s="11"/>
      <c r="QGS22" s="11"/>
      <c r="QGT22" s="11"/>
      <c r="QGU22" s="11"/>
      <c r="QGV22" s="11"/>
      <c r="QGW22" s="11"/>
      <c r="QGX22" s="11"/>
      <c r="QGY22" s="11"/>
      <c r="QGZ22" s="11"/>
      <c r="QHA22" s="11"/>
      <c r="QHB22" s="11"/>
      <c r="QHC22" s="11"/>
      <c r="QHD22" s="11"/>
      <c r="QHE22" s="11"/>
      <c r="QHF22" s="11"/>
      <c r="QHG22" s="11"/>
      <c r="QHH22" s="11"/>
      <c r="QHI22" s="11"/>
      <c r="QHJ22" s="11"/>
      <c r="QHK22" s="11"/>
      <c r="QHL22" s="11"/>
      <c r="QHM22" s="11"/>
      <c r="QHN22" s="11"/>
      <c r="QHO22" s="11"/>
      <c r="QHP22" s="11"/>
      <c r="QHQ22" s="11"/>
      <c r="QHR22" s="11"/>
      <c r="QHS22" s="11"/>
      <c r="QHT22" s="11"/>
      <c r="QHU22" s="11"/>
      <c r="QHV22" s="11"/>
      <c r="QHW22" s="11"/>
      <c r="QHX22" s="11"/>
      <c r="QHY22" s="11"/>
      <c r="QHZ22" s="11"/>
      <c r="QIA22" s="11"/>
      <c r="QIB22" s="11"/>
      <c r="QIC22" s="11"/>
      <c r="QID22" s="11"/>
      <c r="QIE22" s="11"/>
      <c r="QIF22" s="11"/>
      <c r="QIG22" s="11"/>
      <c r="QIH22" s="11"/>
      <c r="QII22" s="11"/>
      <c r="QIJ22" s="11"/>
      <c r="QIK22" s="11"/>
      <c r="QIL22" s="11"/>
      <c r="QIM22" s="11"/>
      <c r="QIN22" s="11"/>
      <c r="QIO22" s="11"/>
      <c r="QIP22" s="11"/>
      <c r="QIQ22" s="11"/>
      <c r="QIR22" s="11"/>
      <c r="QIS22" s="11"/>
      <c r="QIT22" s="11"/>
      <c r="QIU22" s="11"/>
      <c r="QIV22" s="11"/>
      <c r="QIW22" s="11"/>
      <c r="QIX22" s="11"/>
      <c r="QIY22" s="11"/>
      <c r="QIZ22" s="11"/>
      <c r="QJA22" s="11"/>
      <c r="QJB22" s="11"/>
      <c r="QJC22" s="11"/>
      <c r="QJD22" s="11"/>
      <c r="QJE22" s="11"/>
      <c r="QJF22" s="11"/>
      <c r="QJG22" s="11"/>
      <c r="QJH22" s="11"/>
      <c r="QJI22" s="11"/>
      <c r="QJJ22" s="11"/>
      <c r="QJK22" s="11"/>
      <c r="QJL22" s="11"/>
      <c r="QJM22" s="11"/>
      <c r="QJN22" s="11"/>
      <c r="QJO22" s="11"/>
      <c r="QJP22" s="11"/>
      <c r="QJQ22" s="11"/>
      <c r="QJR22" s="11"/>
      <c r="QJS22" s="11"/>
      <c r="QJT22" s="11"/>
      <c r="QJU22" s="11"/>
      <c r="QJV22" s="11"/>
      <c r="QJW22" s="11"/>
      <c r="QJX22" s="11"/>
      <c r="QJY22" s="11"/>
      <c r="QJZ22" s="11"/>
      <c r="QKA22" s="11"/>
      <c r="QKB22" s="11"/>
      <c r="QKC22" s="11"/>
      <c r="QKD22" s="11"/>
      <c r="QKE22" s="11"/>
      <c r="QKF22" s="11"/>
      <c r="QKG22" s="11"/>
      <c r="QKH22" s="11"/>
      <c r="QKI22" s="11"/>
      <c r="QKJ22" s="11"/>
      <c r="QKK22" s="11"/>
      <c r="QKL22" s="11"/>
      <c r="QKM22" s="11"/>
      <c r="QKN22" s="11"/>
      <c r="QKO22" s="11"/>
      <c r="QKP22" s="11"/>
      <c r="QKQ22" s="11"/>
      <c r="QKR22" s="11"/>
      <c r="QKS22" s="11"/>
      <c r="QKT22" s="11"/>
      <c r="QKU22" s="11"/>
      <c r="QKV22" s="11"/>
      <c r="QKW22" s="11"/>
      <c r="QKX22" s="11"/>
      <c r="QKY22" s="11"/>
      <c r="QKZ22" s="11"/>
      <c r="QLA22" s="11"/>
      <c r="QLB22" s="11"/>
      <c r="QLC22" s="11"/>
      <c r="QLD22" s="11"/>
      <c r="QLE22" s="11"/>
      <c r="QLF22" s="11"/>
      <c r="QLG22" s="11"/>
      <c r="QLH22" s="11"/>
      <c r="QLI22" s="11"/>
      <c r="QLJ22" s="11"/>
      <c r="QLK22" s="11"/>
      <c r="QLL22" s="11"/>
      <c r="QLM22" s="11"/>
      <c r="QLN22" s="11"/>
      <c r="QLO22" s="11"/>
      <c r="QLP22" s="11"/>
      <c r="QLQ22" s="11"/>
      <c r="QLR22" s="11"/>
      <c r="QLS22" s="11"/>
      <c r="QLT22" s="11"/>
      <c r="QLU22" s="11"/>
      <c r="QLV22" s="11"/>
      <c r="QLW22" s="11"/>
      <c r="QLX22" s="11"/>
      <c r="QLY22" s="11"/>
      <c r="QLZ22" s="11"/>
      <c r="QMA22" s="11"/>
      <c r="QMB22" s="11"/>
      <c r="QMC22" s="11"/>
      <c r="QMD22" s="11"/>
      <c r="QME22" s="11"/>
      <c r="QMF22" s="11"/>
      <c r="QMG22" s="11"/>
      <c r="QMH22" s="11"/>
      <c r="QMI22" s="11"/>
      <c r="QMJ22" s="11"/>
      <c r="QMK22" s="11"/>
      <c r="QML22" s="11"/>
      <c r="QMM22" s="11"/>
      <c r="QMN22" s="11"/>
      <c r="QMO22" s="11"/>
      <c r="QMP22" s="11"/>
      <c r="QMQ22" s="11"/>
      <c r="QMR22" s="11"/>
      <c r="QMS22" s="11"/>
      <c r="QMT22" s="11"/>
      <c r="QMU22" s="11"/>
      <c r="QMV22" s="11"/>
      <c r="QMW22" s="11"/>
      <c r="QMX22" s="11"/>
      <c r="QMY22" s="11"/>
      <c r="QMZ22" s="11"/>
      <c r="QNA22" s="11"/>
      <c r="QNB22" s="11"/>
      <c r="QNC22" s="11"/>
      <c r="QND22" s="11"/>
      <c r="QNE22" s="11"/>
      <c r="QNF22" s="11"/>
      <c r="QNG22" s="11"/>
      <c r="QNH22" s="11"/>
      <c r="QNI22" s="11"/>
      <c r="QNJ22" s="11"/>
      <c r="QNK22" s="11"/>
      <c r="QNL22" s="11"/>
      <c r="QNM22" s="11"/>
      <c r="QNN22" s="11"/>
      <c r="QNO22" s="11"/>
      <c r="QNP22" s="11"/>
      <c r="QNQ22" s="11"/>
      <c r="QNR22" s="11"/>
      <c r="QNS22" s="11"/>
      <c r="QNT22" s="11"/>
      <c r="QNU22" s="11"/>
      <c r="QNV22" s="11"/>
      <c r="QNW22" s="11"/>
      <c r="QNX22" s="11"/>
      <c r="QNY22" s="11"/>
      <c r="QNZ22" s="11"/>
      <c r="QOA22" s="11"/>
      <c r="QOB22" s="11"/>
      <c r="QOC22" s="11"/>
      <c r="QOD22" s="11"/>
      <c r="QOE22" s="11"/>
      <c r="QOF22" s="11"/>
      <c r="QOG22" s="11"/>
      <c r="QOH22" s="11"/>
      <c r="QOI22" s="11"/>
      <c r="QOJ22" s="11"/>
      <c r="QOK22" s="11"/>
      <c r="QOL22" s="11"/>
      <c r="QOM22" s="11"/>
      <c r="QON22" s="11"/>
      <c r="QOO22" s="11"/>
      <c r="QOP22" s="11"/>
      <c r="QOQ22" s="11"/>
      <c r="QOR22" s="11"/>
      <c r="QOS22" s="11"/>
      <c r="QOT22" s="11"/>
      <c r="QOU22" s="11"/>
      <c r="QOV22" s="11"/>
      <c r="QOW22" s="11"/>
      <c r="QOX22" s="11"/>
      <c r="QOY22" s="11"/>
      <c r="QOZ22" s="11"/>
      <c r="QPA22" s="11"/>
      <c r="QPB22" s="11"/>
      <c r="QPC22" s="11"/>
      <c r="QPD22" s="11"/>
      <c r="QPE22" s="11"/>
      <c r="QPF22" s="11"/>
      <c r="QPG22" s="11"/>
      <c r="QPH22" s="11"/>
      <c r="QPI22" s="11"/>
      <c r="QPJ22" s="11"/>
      <c r="QPK22" s="11"/>
      <c r="QPL22" s="11"/>
      <c r="QPM22" s="11"/>
      <c r="QPN22" s="11"/>
      <c r="QPO22" s="11"/>
      <c r="QPP22" s="11"/>
      <c r="QPQ22" s="11"/>
      <c r="QPR22" s="11"/>
      <c r="QPS22" s="11"/>
      <c r="QPT22" s="11"/>
      <c r="QPU22" s="11"/>
      <c r="QPV22" s="11"/>
      <c r="QPW22" s="11"/>
      <c r="QPX22" s="11"/>
      <c r="QPY22" s="11"/>
      <c r="QPZ22" s="11"/>
      <c r="QQA22" s="11"/>
      <c r="QQB22" s="11"/>
      <c r="QQC22" s="11"/>
      <c r="QQD22" s="11"/>
      <c r="QQE22" s="11"/>
      <c r="QQF22" s="11"/>
      <c r="QQG22" s="11"/>
      <c r="QQH22" s="11"/>
      <c r="QQI22" s="11"/>
      <c r="QQJ22" s="11"/>
      <c r="QQK22" s="11"/>
      <c r="QQL22" s="11"/>
      <c r="QQM22" s="11"/>
      <c r="QQN22" s="11"/>
      <c r="QQO22" s="11"/>
      <c r="QQP22" s="11"/>
      <c r="QQQ22" s="11"/>
      <c r="QQR22" s="11"/>
      <c r="QQS22" s="11"/>
      <c r="QQT22" s="11"/>
      <c r="QQU22" s="11"/>
      <c r="QQV22" s="11"/>
      <c r="QQW22" s="11"/>
      <c r="QQX22" s="11"/>
      <c r="QQY22" s="11"/>
      <c r="QQZ22" s="11"/>
      <c r="QRA22" s="11"/>
      <c r="QRB22" s="11"/>
      <c r="QRC22" s="11"/>
      <c r="QRD22" s="11"/>
      <c r="QRE22" s="11"/>
      <c r="QRF22" s="11"/>
      <c r="QRG22" s="11"/>
      <c r="QRH22" s="11"/>
      <c r="QRI22" s="11"/>
      <c r="QRJ22" s="11"/>
      <c r="QRK22" s="11"/>
      <c r="QRL22" s="11"/>
      <c r="QRM22" s="11"/>
      <c r="QRN22" s="11"/>
      <c r="QRO22" s="11"/>
      <c r="QRP22" s="11"/>
      <c r="QRQ22" s="11"/>
      <c r="QRR22" s="11"/>
      <c r="QRS22" s="11"/>
      <c r="QRT22" s="11"/>
      <c r="QRU22" s="11"/>
      <c r="QRV22" s="11"/>
      <c r="QRW22" s="11"/>
      <c r="QRX22" s="11"/>
      <c r="QRY22" s="11"/>
      <c r="QRZ22" s="11"/>
      <c r="QSA22" s="11"/>
      <c r="QSB22" s="11"/>
      <c r="QSC22" s="11"/>
      <c r="QSD22" s="11"/>
      <c r="QSE22" s="11"/>
      <c r="QSF22" s="11"/>
      <c r="QSG22" s="11"/>
      <c r="QSH22" s="11"/>
      <c r="QSI22" s="11"/>
      <c r="QSJ22" s="11"/>
      <c r="QSK22" s="11"/>
      <c r="QSL22" s="11"/>
      <c r="QSM22" s="11"/>
      <c r="QSN22" s="11"/>
      <c r="QSO22" s="11"/>
      <c r="QSP22" s="11"/>
      <c r="QSQ22" s="11"/>
      <c r="QSR22" s="11"/>
      <c r="QSS22" s="11"/>
      <c r="QST22" s="11"/>
      <c r="QSU22" s="11"/>
      <c r="QSV22" s="11"/>
      <c r="QSW22" s="11"/>
      <c r="QSX22" s="11"/>
      <c r="QSY22" s="11"/>
      <c r="QSZ22" s="11"/>
      <c r="QTA22" s="11"/>
      <c r="QTB22" s="11"/>
      <c r="QTC22" s="11"/>
      <c r="QTD22" s="11"/>
      <c r="QTE22" s="11"/>
      <c r="QTF22" s="11"/>
      <c r="QTG22" s="11"/>
      <c r="QTH22" s="11"/>
      <c r="QTI22" s="11"/>
      <c r="QTJ22" s="11"/>
      <c r="QTK22" s="11"/>
      <c r="QTL22" s="11"/>
      <c r="QTM22" s="11"/>
      <c r="QTN22" s="11"/>
      <c r="QTO22" s="11"/>
      <c r="QTP22" s="11"/>
      <c r="QTQ22" s="11"/>
      <c r="QTR22" s="11"/>
      <c r="QTS22" s="11"/>
      <c r="QTT22" s="11"/>
      <c r="QTU22" s="11"/>
      <c r="QTV22" s="11"/>
      <c r="QTW22" s="11"/>
      <c r="QTX22" s="11"/>
      <c r="QTY22" s="11"/>
      <c r="QTZ22" s="11"/>
      <c r="QUA22" s="11"/>
      <c r="QUB22" s="11"/>
      <c r="QUC22" s="11"/>
      <c r="QUD22" s="11"/>
      <c r="QUE22" s="11"/>
      <c r="QUF22" s="11"/>
      <c r="QUG22" s="11"/>
      <c r="QUH22" s="11"/>
      <c r="QUI22" s="11"/>
      <c r="QUJ22" s="11"/>
      <c r="QUK22" s="11"/>
      <c r="QUL22" s="11"/>
      <c r="QUM22" s="11"/>
      <c r="QUN22" s="11"/>
      <c r="QUO22" s="11"/>
      <c r="QUP22" s="11"/>
      <c r="QUQ22" s="11"/>
      <c r="QUR22" s="11"/>
      <c r="QUS22" s="11"/>
      <c r="QUT22" s="11"/>
      <c r="QUU22" s="11"/>
      <c r="QUV22" s="11"/>
      <c r="QUW22" s="11"/>
      <c r="QUX22" s="11"/>
      <c r="QUY22" s="11"/>
      <c r="QUZ22" s="11"/>
      <c r="QVA22" s="11"/>
      <c r="QVB22" s="11"/>
      <c r="QVC22" s="11"/>
      <c r="QVD22" s="11"/>
      <c r="QVE22" s="11"/>
      <c r="QVF22" s="11"/>
      <c r="QVG22" s="11"/>
      <c r="QVH22" s="11"/>
      <c r="QVI22" s="11"/>
      <c r="QVJ22" s="11"/>
      <c r="QVK22" s="11"/>
      <c r="QVL22" s="11"/>
      <c r="QVM22" s="11"/>
      <c r="QVN22" s="11"/>
      <c r="QVO22" s="11"/>
      <c r="QVP22" s="11"/>
      <c r="QVQ22" s="11"/>
      <c r="QVR22" s="11"/>
      <c r="QVS22" s="11"/>
      <c r="QVT22" s="11"/>
      <c r="QVU22" s="11"/>
      <c r="QVV22" s="11"/>
      <c r="QVW22" s="11"/>
      <c r="QVX22" s="11"/>
      <c r="QVY22" s="11"/>
      <c r="QVZ22" s="11"/>
      <c r="QWA22" s="11"/>
      <c r="QWB22" s="11"/>
      <c r="QWC22" s="11"/>
      <c r="QWD22" s="11"/>
      <c r="QWE22" s="11"/>
      <c r="QWF22" s="11"/>
      <c r="QWG22" s="11"/>
      <c r="QWH22" s="11"/>
      <c r="QWI22" s="11"/>
      <c r="QWJ22" s="11"/>
      <c r="QWK22" s="11"/>
      <c r="QWL22" s="11"/>
      <c r="QWM22" s="11"/>
      <c r="QWN22" s="11"/>
      <c r="QWO22" s="11"/>
      <c r="QWP22" s="11"/>
      <c r="QWQ22" s="11"/>
      <c r="QWR22" s="11"/>
      <c r="QWS22" s="11"/>
      <c r="QWT22" s="11"/>
      <c r="QWU22" s="11"/>
      <c r="QWV22" s="11"/>
      <c r="QWW22" s="11"/>
      <c r="QWX22" s="11"/>
      <c r="QWY22" s="11"/>
      <c r="QWZ22" s="11"/>
      <c r="QXA22" s="11"/>
      <c r="QXB22" s="11"/>
      <c r="QXC22" s="11"/>
      <c r="QXD22" s="11"/>
      <c r="QXE22" s="11"/>
      <c r="QXF22" s="11"/>
      <c r="QXG22" s="11"/>
      <c r="QXH22" s="11"/>
      <c r="QXI22" s="11"/>
      <c r="QXJ22" s="11"/>
      <c r="QXK22" s="11"/>
      <c r="QXL22" s="11"/>
      <c r="QXM22" s="11"/>
      <c r="QXN22" s="11"/>
      <c r="QXO22" s="11"/>
      <c r="QXP22" s="11"/>
      <c r="QXQ22" s="11"/>
      <c r="QXR22" s="11"/>
      <c r="QXS22" s="11"/>
      <c r="QXT22" s="11"/>
      <c r="QXU22" s="11"/>
      <c r="QXV22" s="11"/>
      <c r="QXW22" s="11"/>
      <c r="QXX22" s="11"/>
      <c r="QXY22" s="11"/>
      <c r="QXZ22" s="11"/>
      <c r="QYA22" s="11"/>
      <c r="QYB22" s="11"/>
      <c r="QYC22" s="11"/>
      <c r="QYD22" s="11"/>
      <c r="QYE22" s="11"/>
      <c r="QYF22" s="11"/>
      <c r="QYG22" s="11"/>
      <c r="QYH22" s="11"/>
      <c r="QYI22" s="11"/>
      <c r="QYJ22" s="11"/>
      <c r="QYK22" s="11"/>
      <c r="QYL22" s="11"/>
      <c r="QYM22" s="11"/>
      <c r="QYN22" s="11"/>
      <c r="QYO22" s="11"/>
      <c r="QYP22" s="11"/>
      <c r="QYQ22" s="11"/>
      <c r="QYR22" s="11"/>
      <c r="QYS22" s="11"/>
      <c r="QYT22" s="11"/>
      <c r="QYU22" s="11"/>
      <c r="QYV22" s="11"/>
      <c r="QYW22" s="11"/>
      <c r="QYX22" s="11"/>
      <c r="QYY22" s="11"/>
      <c r="QYZ22" s="11"/>
      <c r="QZA22" s="11"/>
      <c r="QZB22" s="11"/>
      <c r="QZC22" s="11"/>
      <c r="QZD22" s="11"/>
      <c r="QZE22" s="11"/>
      <c r="QZF22" s="11"/>
      <c r="QZG22" s="11"/>
      <c r="QZH22" s="11"/>
      <c r="QZI22" s="11"/>
      <c r="QZJ22" s="11"/>
      <c r="QZK22" s="11"/>
      <c r="QZL22" s="11"/>
      <c r="QZM22" s="11"/>
      <c r="QZN22" s="11"/>
      <c r="QZO22" s="11"/>
      <c r="QZP22" s="11"/>
      <c r="QZQ22" s="11"/>
      <c r="QZR22" s="11"/>
      <c r="QZS22" s="11"/>
      <c r="QZT22" s="11"/>
      <c r="QZU22" s="11"/>
      <c r="QZV22" s="11"/>
      <c r="QZW22" s="11"/>
      <c r="QZX22" s="11"/>
      <c r="QZY22" s="11"/>
      <c r="QZZ22" s="11"/>
      <c r="RAA22" s="11"/>
      <c r="RAB22" s="11"/>
      <c r="RAC22" s="11"/>
      <c r="RAD22" s="11"/>
      <c r="RAE22" s="11"/>
      <c r="RAF22" s="11"/>
      <c r="RAG22" s="11"/>
      <c r="RAH22" s="11"/>
      <c r="RAI22" s="11"/>
      <c r="RAJ22" s="11"/>
      <c r="RAK22" s="11"/>
      <c r="RAL22" s="11"/>
      <c r="RAM22" s="11"/>
      <c r="RAN22" s="11"/>
      <c r="RAO22" s="11"/>
      <c r="RAP22" s="11"/>
      <c r="RAQ22" s="11"/>
      <c r="RAR22" s="11"/>
      <c r="RAS22" s="11"/>
      <c r="RAT22" s="11"/>
      <c r="RAU22" s="11"/>
      <c r="RAV22" s="11"/>
      <c r="RAW22" s="11"/>
      <c r="RAX22" s="11"/>
      <c r="RAY22" s="11"/>
      <c r="RAZ22" s="11"/>
      <c r="RBA22" s="11"/>
      <c r="RBB22" s="11"/>
      <c r="RBC22" s="11"/>
      <c r="RBD22" s="11"/>
      <c r="RBE22" s="11"/>
      <c r="RBF22" s="11"/>
      <c r="RBG22" s="11"/>
      <c r="RBH22" s="11"/>
      <c r="RBI22" s="11"/>
      <c r="RBJ22" s="11"/>
      <c r="RBK22" s="11"/>
      <c r="RBL22" s="11"/>
      <c r="RBM22" s="11"/>
      <c r="RBN22" s="11"/>
      <c r="RBO22" s="11"/>
      <c r="RBP22" s="11"/>
      <c r="RBQ22" s="11"/>
      <c r="RBR22" s="11"/>
      <c r="RBS22" s="11"/>
      <c r="RBT22" s="11"/>
      <c r="RBU22" s="11"/>
      <c r="RBV22" s="11"/>
      <c r="RBW22" s="11"/>
      <c r="RBX22" s="11"/>
      <c r="RBY22" s="11"/>
      <c r="RBZ22" s="11"/>
      <c r="RCA22" s="11"/>
      <c r="RCB22" s="11"/>
      <c r="RCC22" s="11"/>
      <c r="RCD22" s="11"/>
      <c r="RCE22" s="11"/>
      <c r="RCF22" s="11"/>
      <c r="RCG22" s="11"/>
      <c r="RCH22" s="11"/>
      <c r="RCI22" s="11"/>
      <c r="RCJ22" s="11"/>
      <c r="RCK22" s="11"/>
      <c r="RCL22" s="11"/>
      <c r="RCM22" s="11"/>
      <c r="RCN22" s="11"/>
      <c r="RCO22" s="11"/>
      <c r="RCP22" s="11"/>
      <c r="RCQ22" s="11"/>
      <c r="RCR22" s="11"/>
      <c r="RCS22" s="11"/>
      <c r="RCT22" s="11"/>
      <c r="RCU22" s="11"/>
      <c r="RCV22" s="11"/>
      <c r="RCW22" s="11"/>
      <c r="RCX22" s="11"/>
      <c r="RCY22" s="11"/>
      <c r="RCZ22" s="11"/>
      <c r="RDA22" s="11"/>
      <c r="RDB22" s="11"/>
      <c r="RDC22" s="11"/>
      <c r="RDD22" s="11"/>
      <c r="RDE22" s="11"/>
      <c r="RDF22" s="11"/>
      <c r="RDG22" s="11"/>
      <c r="RDH22" s="11"/>
      <c r="RDI22" s="11"/>
      <c r="RDJ22" s="11"/>
      <c r="RDK22" s="11"/>
      <c r="RDL22" s="11"/>
      <c r="RDM22" s="11"/>
      <c r="RDN22" s="11"/>
      <c r="RDO22" s="11"/>
      <c r="RDP22" s="11"/>
      <c r="RDQ22" s="11"/>
      <c r="RDR22" s="11"/>
      <c r="RDS22" s="11"/>
      <c r="RDT22" s="11"/>
      <c r="RDU22" s="11"/>
      <c r="RDV22" s="11"/>
      <c r="RDW22" s="11"/>
      <c r="RDX22" s="11"/>
      <c r="RDY22" s="11"/>
      <c r="RDZ22" s="11"/>
      <c r="REA22" s="11"/>
      <c r="REB22" s="11"/>
      <c r="REC22" s="11"/>
      <c r="RED22" s="11"/>
      <c r="REE22" s="11"/>
      <c r="REF22" s="11"/>
      <c r="REG22" s="11"/>
      <c r="REH22" s="11"/>
      <c r="REI22" s="11"/>
      <c r="REJ22" s="11"/>
      <c r="REK22" s="11"/>
      <c r="REL22" s="11"/>
      <c r="REM22" s="11"/>
      <c r="REN22" s="11"/>
      <c r="REO22" s="11"/>
      <c r="REP22" s="11"/>
      <c r="REQ22" s="11"/>
      <c r="RER22" s="11"/>
      <c r="RES22" s="11"/>
      <c r="RET22" s="11"/>
      <c r="REU22" s="11"/>
      <c r="REV22" s="11"/>
      <c r="REW22" s="11"/>
      <c r="REX22" s="11"/>
      <c r="REY22" s="11"/>
      <c r="REZ22" s="11"/>
      <c r="RFA22" s="11"/>
      <c r="RFB22" s="11"/>
      <c r="RFC22" s="11"/>
      <c r="RFD22" s="11"/>
      <c r="RFE22" s="11"/>
      <c r="RFF22" s="11"/>
      <c r="RFG22" s="11"/>
      <c r="RFH22" s="11"/>
      <c r="RFI22" s="11"/>
      <c r="RFJ22" s="11"/>
      <c r="RFK22" s="11"/>
      <c r="RFL22" s="11"/>
      <c r="RFM22" s="11"/>
      <c r="RFN22" s="11"/>
      <c r="RFO22" s="11"/>
      <c r="RFP22" s="11"/>
      <c r="RFQ22" s="11"/>
      <c r="RFR22" s="11"/>
      <c r="RFS22" s="11"/>
      <c r="RFT22" s="11"/>
      <c r="RFU22" s="11"/>
      <c r="RFV22" s="11"/>
      <c r="RFW22" s="11"/>
      <c r="RFX22" s="11"/>
      <c r="RFY22" s="11"/>
      <c r="RFZ22" s="11"/>
      <c r="RGA22" s="11"/>
      <c r="RGB22" s="11"/>
      <c r="RGC22" s="11"/>
      <c r="RGD22" s="11"/>
      <c r="RGE22" s="11"/>
      <c r="RGF22" s="11"/>
      <c r="RGG22" s="11"/>
      <c r="RGH22" s="11"/>
      <c r="RGI22" s="11"/>
      <c r="RGJ22" s="11"/>
      <c r="RGK22" s="11"/>
      <c r="RGL22" s="11"/>
      <c r="RGM22" s="11"/>
      <c r="RGN22" s="11"/>
      <c r="RGO22" s="11"/>
      <c r="RGP22" s="11"/>
      <c r="RGQ22" s="11"/>
      <c r="RGR22" s="11"/>
      <c r="RGS22" s="11"/>
      <c r="RGT22" s="11"/>
      <c r="RGU22" s="11"/>
      <c r="RGV22" s="11"/>
      <c r="RGW22" s="11"/>
      <c r="RGX22" s="11"/>
      <c r="RGY22" s="11"/>
      <c r="RGZ22" s="11"/>
      <c r="RHA22" s="11"/>
      <c r="RHB22" s="11"/>
      <c r="RHC22" s="11"/>
      <c r="RHD22" s="11"/>
      <c r="RHE22" s="11"/>
      <c r="RHF22" s="11"/>
      <c r="RHG22" s="11"/>
      <c r="RHH22" s="11"/>
      <c r="RHI22" s="11"/>
      <c r="RHJ22" s="11"/>
      <c r="RHK22" s="11"/>
      <c r="RHL22" s="11"/>
      <c r="RHM22" s="11"/>
      <c r="RHN22" s="11"/>
      <c r="RHO22" s="11"/>
      <c r="RHP22" s="11"/>
      <c r="RHQ22" s="11"/>
      <c r="RHR22" s="11"/>
      <c r="RHS22" s="11"/>
      <c r="RHT22" s="11"/>
      <c r="RHU22" s="11"/>
      <c r="RHV22" s="11"/>
      <c r="RHW22" s="11"/>
      <c r="RHX22" s="11"/>
      <c r="RHY22" s="11"/>
      <c r="RHZ22" s="11"/>
      <c r="RIA22" s="11"/>
      <c r="RIB22" s="11"/>
      <c r="RIC22" s="11"/>
      <c r="RID22" s="11"/>
      <c r="RIE22" s="11"/>
      <c r="RIF22" s="11"/>
      <c r="RIG22" s="11"/>
      <c r="RIH22" s="11"/>
      <c r="RII22" s="11"/>
      <c r="RIJ22" s="11"/>
      <c r="RIK22" s="11"/>
      <c r="RIL22" s="11"/>
      <c r="RIM22" s="11"/>
      <c r="RIN22" s="11"/>
      <c r="RIO22" s="11"/>
      <c r="RIP22" s="11"/>
      <c r="RIQ22" s="11"/>
      <c r="RIR22" s="11"/>
      <c r="RIS22" s="11"/>
      <c r="RIT22" s="11"/>
      <c r="RIU22" s="11"/>
      <c r="RIV22" s="11"/>
      <c r="RIW22" s="11"/>
      <c r="RIX22" s="11"/>
      <c r="RIY22" s="11"/>
      <c r="RIZ22" s="11"/>
      <c r="RJA22" s="11"/>
      <c r="RJB22" s="11"/>
      <c r="RJC22" s="11"/>
      <c r="RJD22" s="11"/>
      <c r="RJE22" s="11"/>
      <c r="RJF22" s="11"/>
      <c r="RJG22" s="11"/>
      <c r="RJH22" s="11"/>
      <c r="RJI22" s="11"/>
      <c r="RJJ22" s="11"/>
      <c r="RJK22" s="11"/>
      <c r="RJL22" s="11"/>
      <c r="RJM22" s="11"/>
      <c r="RJN22" s="11"/>
      <c r="RJO22" s="11"/>
      <c r="RJP22" s="11"/>
      <c r="RJQ22" s="11"/>
      <c r="RJR22" s="11"/>
      <c r="RJS22" s="11"/>
      <c r="RJT22" s="11"/>
      <c r="RJU22" s="11"/>
      <c r="RJV22" s="11"/>
      <c r="RJW22" s="11"/>
      <c r="RJX22" s="11"/>
      <c r="RJY22" s="11"/>
      <c r="RJZ22" s="11"/>
      <c r="RKA22" s="11"/>
      <c r="RKB22" s="11"/>
      <c r="RKC22" s="11"/>
      <c r="RKD22" s="11"/>
      <c r="RKE22" s="11"/>
      <c r="RKF22" s="11"/>
      <c r="RKG22" s="11"/>
      <c r="RKH22" s="11"/>
      <c r="RKI22" s="11"/>
      <c r="RKJ22" s="11"/>
      <c r="RKK22" s="11"/>
      <c r="RKL22" s="11"/>
      <c r="RKM22" s="11"/>
      <c r="RKN22" s="11"/>
      <c r="RKO22" s="11"/>
      <c r="RKP22" s="11"/>
      <c r="RKQ22" s="11"/>
      <c r="RKR22" s="11"/>
      <c r="RKS22" s="11"/>
      <c r="RKT22" s="11"/>
      <c r="RKU22" s="11"/>
      <c r="RKV22" s="11"/>
      <c r="RKW22" s="11"/>
      <c r="RKX22" s="11"/>
      <c r="RKY22" s="11"/>
      <c r="RKZ22" s="11"/>
      <c r="RLA22" s="11"/>
      <c r="RLB22" s="11"/>
      <c r="RLC22" s="11"/>
      <c r="RLD22" s="11"/>
      <c r="RLE22" s="11"/>
      <c r="RLF22" s="11"/>
      <c r="RLG22" s="11"/>
      <c r="RLH22" s="11"/>
      <c r="RLI22" s="11"/>
      <c r="RLJ22" s="11"/>
      <c r="RLK22" s="11"/>
      <c r="RLL22" s="11"/>
      <c r="RLM22" s="11"/>
      <c r="RLN22" s="11"/>
      <c r="RLO22" s="11"/>
      <c r="RLP22" s="11"/>
      <c r="RLQ22" s="11"/>
      <c r="RLR22" s="11"/>
      <c r="RLS22" s="11"/>
      <c r="RLT22" s="11"/>
      <c r="RLU22" s="11"/>
      <c r="RLV22" s="11"/>
      <c r="RLW22" s="11"/>
      <c r="RLX22" s="11"/>
      <c r="RLY22" s="11"/>
      <c r="RLZ22" s="11"/>
      <c r="RMA22" s="11"/>
      <c r="RMB22" s="11"/>
      <c r="RMC22" s="11"/>
      <c r="RMD22" s="11"/>
      <c r="RME22" s="11"/>
      <c r="RMF22" s="11"/>
      <c r="RMG22" s="11"/>
      <c r="RMH22" s="11"/>
      <c r="RMI22" s="11"/>
      <c r="RMJ22" s="11"/>
      <c r="RMK22" s="11"/>
      <c r="RML22" s="11"/>
      <c r="RMM22" s="11"/>
      <c r="RMN22" s="11"/>
      <c r="RMO22" s="11"/>
      <c r="RMP22" s="11"/>
      <c r="RMQ22" s="11"/>
      <c r="RMR22" s="11"/>
      <c r="RMS22" s="11"/>
      <c r="RMT22" s="11"/>
      <c r="RMU22" s="11"/>
      <c r="RMV22" s="11"/>
      <c r="RMW22" s="11"/>
      <c r="RMX22" s="11"/>
      <c r="RMY22" s="11"/>
      <c r="RMZ22" s="11"/>
      <c r="RNA22" s="11"/>
      <c r="RNB22" s="11"/>
      <c r="RNC22" s="11"/>
      <c r="RND22" s="11"/>
      <c r="RNE22" s="11"/>
      <c r="RNF22" s="11"/>
      <c r="RNG22" s="11"/>
      <c r="RNH22" s="11"/>
      <c r="RNI22" s="11"/>
      <c r="RNJ22" s="11"/>
      <c r="RNK22" s="11"/>
      <c r="RNL22" s="11"/>
      <c r="RNM22" s="11"/>
      <c r="RNN22" s="11"/>
      <c r="RNO22" s="11"/>
      <c r="RNP22" s="11"/>
      <c r="RNQ22" s="11"/>
      <c r="RNR22" s="11"/>
      <c r="RNS22" s="11"/>
      <c r="RNT22" s="11"/>
      <c r="RNU22" s="11"/>
      <c r="RNV22" s="11"/>
      <c r="RNW22" s="11"/>
      <c r="RNX22" s="11"/>
      <c r="RNY22" s="11"/>
      <c r="RNZ22" s="11"/>
      <c r="ROA22" s="11"/>
      <c r="ROB22" s="11"/>
      <c r="ROC22" s="11"/>
      <c r="ROD22" s="11"/>
      <c r="ROE22" s="11"/>
      <c r="ROF22" s="11"/>
      <c r="ROG22" s="11"/>
      <c r="ROH22" s="11"/>
      <c r="ROI22" s="11"/>
      <c r="ROJ22" s="11"/>
      <c r="ROK22" s="11"/>
      <c r="ROL22" s="11"/>
      <c r="ROM22" s="11"/>
      <c r="RON22" s="11"/>
      <c r="ROO22" s="11"/>
      <c r="ROP22" s="11"/>
      <c r="ROQ22" s="11"/>
      <c r="ROR22" s="11"/>
      <c r="ROS22" s="11"/>
      <c r="ROT22" s="11"/>
      <c r="ROU22" s="11"/>
      <c r="ROV22" s="11"/>
      <c r="ROW22" s="11"/>
      <c r="ROX22" s="11"/>
      <c r="ROY22" s="11"/>
      <c r="ROZ22" s="11"/>
      <c r="RPA22" s="11"/>
      <c r="RPB22" s="11"/>
      <c r="RPC22" s="11"/>
      <c r="RPD22" s="11"/>
      <c r="RPE22" s="11"/>
      <c r="RPF22" s="11"/>
      <c r="RPG22" s="11"/>
      <c r="RPH22" s="11"/>
      <c r="RPI22" s="11"/>
      <c r="RPJ22" s="11"/>
      <c r="RPK22" s="11"/>
      <c r="RPL22" s="11"/>
      <c r="RPM22" s="11"/>
      <c r="RPN22" s="11"/>
      <c r="RPO22" s="11"/>
      <c r="RPP22" s="11"/>
      <c r="RPQ22" s="11"/>
      <c r="RPR22" s="11"/>
      <c r="RPS22" s="11"/>
      <c r="RPT22" s="11"/>
      <c r="RPU22" s="11"/>
      <c r="RPV22" s="11"/>
      <c r="RPW22" s="11"/>
      <c r="RPX22" s="11"/>
      <c r="RPY22" s="11"/>
      <c r="RPZ22" s="11"/>
      <c r="RQA22" s="11"/>
      <c r="RQB22" s="11"/>
      <c r="RQC22" s="11"/>
      <c r="RQD22" s="11"/>
      <c r="RQE22" s="11"/>
      <c r="RQF22" s="11"/>
      <c r="RQG22" s="11"/>
      <c r="RQH22" s="11"/>
      <c r="RQI22" s="11"/>
      <c r="RQJ22" s="11"/>
      <c r="RQK22" s="11"/>
      <c r="RQL22" s="11"/>
      <c r="RQM22" s="11"/>
      <c r="RQN22" s="11"/>
      <c r="RQO22" s="11"/>
      <c r="RQP22" s="11"/>
      <c r="RQQ22" s="11"/>
      <c r="RQR22" s="11"/>
      <c r="RQS22" s="11"/>
      <c r="RQT22" s="11"/>
      <c r="RQU22" s="11"/>
      <c r="RQV22" s="11"/>
      <c r="RQW22" s="11"/>
      <c r="RQX22" s="11"/>
      <c r="RQY22" s="11"/>
      <c r="RQZ22" s="11"/>
      <c r="RRA22" s="11"/>
      <c r="RRB22" s="11"/>
      <c r="RRC22" s="11"/>
      <c r="RRD22" s="11"/>
      <c r="RRE22" s="11"/>
      <c r="RRF22" s="11"/>
      <c r="RRG22" s="11"/>
      <c r="RRH22" s="11"/>
      <c r="RRI22" s="11"/>
      <c r="RRJ22" s="11"/>
      <c r="RRK22" s="11"/>
      <c r="RRL22" s="11"/>
      <c r="RRM22" s="11"/>
      <c r="RRN22" s="11"/>
      <c r="RRO22" s="11"/>
      <c r="RRP22" s="11"/>
      <c r="RRQ22" s="11"/>
      <c r="RRR22" s="11"/>
      <c r="RRS22" s="11"/>
      <c r="RRT22" s="11"/>
      <c r="RRU22" s="11"/>
      <c r="RRV22" s="11"/>
      <c r="RRW22" s="11"/>
      <c r="RRX22" s="11"/>
      <c r="RRY22" s="11"/>
      <c r="RRZ22" s="11"/>
      <c r="RSA22" s="11"/>
      <c r="RSB22" s="11"/>
      <c r="RSC22" s="11"/>
      <c r="RSD22" s="11"/>
      <c r="RSE22" s="11"/>
      <c r="RSF22" s="11"/>
      <c r="RSG22" s="11"/>
      <c r="RSH22" s="11"/>
      <c r="RSI22" s="11"/>
      <c r="RSJ22" s="11"/>
      <c r="RSK22" s="11"/>
      <c r="RSL22" s="11"/>
      <c r="RSM22" s="11"/>
      <c r="RSN22" s="11"/>
      <c r="RSO22" s="11"/>
      <c r="RSP22" s="11"/>
      <c r="RSQ22" s="11"/>
      <c r="RSR22" s="11"/>
      <c r="RSS22" s="11"/>
      <c r="RST22" s="11"/>
      <c r="RSU22" s="11"/>
      <c r="RSV22" s="11"/>
      <c r="RSW22" s="11"/>
      <c r="RSX22" s="11"/>
      <c r="RSY22" s="11"/>
      <c r="RSZ22" s="11"/>
      <c r="RTA22" s="11"/>
      <c r="RTB22" s="11"/>
      <c r="RTC22" s="11"/>
      <c r="RTD22" s="11"/>
      <c r="RTE22" s="11"/>
      <c r="RTF22" s="11"/>
      <c r="RTG22" s="11"/>
      <c r="RTH22" s="11"/>
      <c r="RTI22" s="11"/>
      <c r="RTJ22" s="11"/>
      <c r="RTK22" s="11"/>
      <c r="RTL22" s="11"/>
      <c r="RTM22" s="11"/>
      <c r="RTN22" s="11"/>
      <c r="RTO22" s="11"/>
      <c r="RTP22" s="11"/>
      <c r="RTQ22" s="11"/>
      <c r="RTR22" s="11"/>
      <c r="RTS22" s="11"/>
      <c r="RTT22" s="11"/>
      <c r="RTU22" s="11"/>
      <c r="RTV22" s="11"/>
      <c r="RTW22" s="11"/>
      <c r="RTX22" s="11"/>
      <c r="RTY22" s="11"/>
      <c r="RTZ22" s="11"/>
      <c r="RUA22" s="11"/>
      <c r="RUB22" s="11"/>
      <c r="RUC22" s="11"/>
      <c r="RUD22" s="11"/>
      <c r="RUE22" s="11"/>
      <c r="RUF22" s="11"/>
      <c r="RUG22" s="11"/>
      <c r="RUH22" s="11"/>
      <c r="RUI22" s="11"/>
      <c r="RUJ22" s="11"/>
      <c r="RUK22" s="11"/>
      <c r="RUL22" s="11"/>
      <c r="RUM22" s="11"/>
      <c r="RUN22" s="11"/>
      <c r="RUO22" s="11"/>
      <c r="RUP22" s="11"/>
      <c r="RUQ22" s="11"/>
      <c r="RUR22" s="11"/>
      <c r="RUS22" s="11"/>
      <c r="RUT22" s="11"/>
      <c r="RUU22" s="11"/>
      <c r="RUV22" s="11"/>
      <c r="RUW22" s="11"/>
      <c r="RUX22" s="11"/>
      <c r="RUY22" s="11"/>
      <c r="RUZ22" s="11"/>
      <c r="RVA22" s="11"/>
      <c r="RVB22" s="11"/>
      <c r="RVC22" s="11"/>
      <c r="RVD22" s="11"/>
      <c r="RVE22" s="11"/>
      <c r="RVF22" s="11"/>
      <c r="RVG22" s="11"/>
      <c r="RVH22" s="11"/>
      <c r="RVI22" s="11"/>
      <c r="RVJ22" s="11"/>
      <c r="RVK22" s="11"/>
      <c r="RVL22" s="11"/>
      <c r="RVM22" s="11"/>
      <c r="RVN22" s="11"/>
      <c r="RVO22" s="11"/>
      <c r="RVP22" s="11"/>
      <c r="RVQ22" s="11"/>
      <c r="RVR22" s="11"/>
      <c r="RVS22" s="11"/>
      <c r="RVT22" s="11"/>
      <c r="RVU22" s="11"/>
      <c r="RVV22" s="11"/>
      <c r="RVW22" s="11"/>
      <c r="RVX22" s="11"/>
      <c r="RVY22" s="11"/>
      <c r="RVZ22" s="11"/>
      <c r="RWA22" s="11"/>
      <c r="RWB22" s="11"/>
      <c r="RWC22" s="11"/>
      <c r="RWD22" s="11"/>
      <c r="RWE22" s="11"/>
      <c r="RWF22" s="11"/>
      <c r="RWG22" s="11"/>
      <c r="RWH22" s="11"/>
      <c r="RWI22" s="11"/>
      <c r="RWJ22" s="11"/>
      <c r="RWK22" s="11"/>
      <c r="RWL22" s="11"/>
      <c r="RWM22" s="11"/>
      <c r="RWN22" s="11"/>
      <c r="RWO22" s="11"/>
      <c r="RWP22" s="11"/>
      <c r="RWQ22" s="11"/>
      <c r="RWR22" s="11"/>
      <c r="RWS22" s="11"/>
      <c r="RWT22" s="11"/>
      <c r="RWU22" s="11"/>
      <c r="RWV22" s="11"/>
      <c r="RWW22" s="11"/>
      <c r="RWX22" s="11"/>
      <c r="RWY22" s="11"/>
      <c r="RWZ22" s="11"/>
      <c r="RXA22" s="11"/>
      <c r="RXB22" s="11"/>
      <c r="RXC22" s="11"/>
      <c r="RXD22" s="11"/>
      <c r="RXE22" s="11"/>
      <c r="RXF22" s="11"/>
      <c r="RXG22" s="11"/>
      <c r="RXH22" s="11"/>
      <c r="RXI22" s="11"/>
      <c r="RXJ22" s="11"/>
      <c r="RXK22" s="11"/>
      <c r="RXL22" s="11"/>
      <c r="RXM22" s="11"/>
      <c r="RXN22" s="11"/>
      <c r="RXO22" s="11"/>
      <c r="RXP22" s="11"/>
      <c r="RXQ22" s="11"/>
      <c r="RXR22" s="11"/>
      <c r="RXS22" s="11"/>
      <c r="RXT22" s="11"/>
      <c r="RXU22" s="11"/>
      <c r="RXV22" s="11"/>
      <c r="RXW22" s="11"/>
      <c r="RXX22" s="11"/>
      <c r="RXY22" s="11"/>
      <c r="RXZ22" s="11"/>
      <c r="RYA22" s="11"/>
      <c r="RYB22" s="11"/>
      <c r="RYC22" s="11"/>
      <c r="RYD22" s="11"/>
      <c r="RYE22" s="11"/>
      <c r="RYF22" s="11"/>
      <c r="RYG22" s="11"/>
      <c r="RYH22" s="11"/>
      <c r="RYI22" s="11"/>
      <c r="RYJ22" s="11"/>
      <c r="RYK22" s="11"/>
      <c r="RYL22" s="11"/>
      <c r="RYM22" s="11"/>
      <c r="RYN22" s="11"/>
      <c r="RYO22" s="11"/>
      <c r="RYP22" s="11"/>
      <c r="RYQ22" s="11"/>
      <c r="RYR22" s="11"/>
      <c r="RYS22" s="11"/>
      <c r="RYT22" s="11"/>
      <c r="RYU22" s="11"/>
      <c r="RYV22" s="11"/>
      <c r="RYW22" s="11"/>
      <c r="RYX22" s="11"/>
      <c r="RYY22" s="11"/>
      <c r="RYZ22" s="11"/>
      <c r="RZA22" s="11"/>
      <c r="RZB22" s="11"/>
      <c r="RZC22" s="11"/>
      <c r="RZD22" s="11"/>
      <c r="RZE22" s="11"/>
      <c r="RZF22" s="11"/>
      <c r="RZG22" s="11"/>
      <c r="RZH22" s="11"/>
      <c r="RZI22" s="11"/>
      <c r="RZJ22" s="11"/>
      <c r="RZK22" s="11"/>
      <c r="RZL22" s="11"/>
      <c r="RZM22" s="11"/>
      <c r="RZN22" s="11"/>
      <c r="RZO22" s="11"/>
      <c r="RZP22" s="11"/>
      <c r="RZQ22" s="11"/>
      <c r="RZR22" s="11"/>
      <c r="RZS22" s="11"/>
      <c r="RZT22" s="11"/>
      <c r="RZU22" s="11"/>
      <c r="RZV22" s="11"/>
      <c r="RZW22" s="11"/>
      <c r="RZX22" s="11"/>
      <c r="RZY22" s="11"/>
      <c r="RZZ22" s="11"/>
      <c r="SAA22" s="11"/>
      <c r="SAB22" s="11"/>
      <c r="SAC22" s="11"/>
      <c r="SAD22" s="11"/>
      <c r="SAE22" s="11"/>
      <c r="SAF22" s="11"/>
      <c r="SAG22" s="11"/>
      <c r="SAH22" s="11"/>
      <c r="SAI22" s="11"/>
      <c r="SAJ22" s="11"/>
      <c r="SAK22" s="11"/>
      <c r="SAL22" s="11"/>
      <c r="SAM22" s="11"/>
      <c r="SAN22" s="11"/>
      <c r="SAO22" s="11"/>
      <c r="SAP22" s="11"/>
      <c r="SAQ22" s="11"/>
      <c r="SAR22" s="11"/>
      <c r="SAS22" s="11"/>
      <c r="SAT22" s="11"/>
      <c r="SAU22" s="11"/>
      <c r="SAV22" s="11"/>
      <c r="SAW22" s="11"/>
      <c r="SAX22" s="11"/>
      <c r="SAY22" s="11"/>
      <c r="SAZ22" s="11"/>
      <c r="SBA22" s="11"/>
      <c r="SBB22" s="11"/>
      <c r="SBC22" s="11"/>
      <c r="SBD22" s="11"/>
      <c r="SBE22" s="11"/>
      <c r="SBF22" s="11"/>
      <c r="SBG22" s="11"/>
      <c r="SBH22" s="11"/>
      <c r="SBI22" s="11"/>
      <c r="SBJ22" s="11"/>
      <c r="SBK22" s="11"/>
      <c r="SBL22" s="11"/>
      <c r="SBM22" s="11"/>
      <c r="SBN22" s="11"/>
      <c r="SBO22" s="11"/>
      <c r="SBP22" s="11"/>
      <c r="SBQ22" s="11"/>
      <c r="SBR22" s="11"/>
      <c r="SBS22" s="11"/>
      <c r="SBT22" s="11"/>
      <c r="SBU22" s="11"/>
      <c r="SBV22" s="11"/>
      <c r="SBW22" s="11"/>
      <c r="SBX22" s="11"/>
      <c r="SBY22" s="11"/>
      <c r="SBZ22" s="11"/>
      <c r="SCA22" s="11"/>
      <c r="SCB22" s="11"/>
      <c r="SCC22" s="11"/>
      <c r="SCD22" s="11"/>
      <c r="SCE22" s="11"/>
      <c r="SCF22" s="11"/>
      <c r="SCG22" s="11"/>
      <c r="SCH22" s="11"/>
      <c r="SCI22" s="11"/>
      <c r="SCJ22" s="11"/>
      <c r="SCK22" s="11"/>
      <c r="SCL22" s="11"/>
      <c r="SCM22" s="11"/>
      <c r="SCN22" s="11"/>
      <c r="SCO22" s="11"/>
      <c r="SCP22" s="11"/>
      <c r="SCQ22" s="11"/>
      <c r="SCR22" s="11"/>
      <c r="SCS22" s="11"/>
      <c r="SCT22" s="11"/>
      <c r="SCU22" s="11"/>
      <c r="SCV22" s="11"/>
      <c r="SCW22" s="11"/>
      <c r="SCX22" s="11"/>
      <c r="SCY22" s="11"/>
      <c r="SCZ22" s="11"/>
      <c r="SDA22" s="11"/>
      <c r="SDB22" s="11"/>
      <c r="SDC22" s="11"/>
      <c r="SDD22" s="11"/>
      <c r="SDE22" s="11"/>
      <c r="SDF22" s="11"/>
      <c r="SDG22" s="11"/>
      <c r="SDH22" s="11"/>
      <c r="SDI22" s="11"/>
      <c r="SDJ22" s="11"/>
      <c r="SDK22" s="11"/>
      <c r="SDL22" s="11"/>
      <c r="SDM22" s="11"/>
      <c r="SDN22" s="11"/>
      <c r="SDO22" s="11"/>
      <c r="SDP22" s="11"/>
      <c r="SDQ22" s="11"/>
      <c r="SDR22" s="11"/>
      <c r="SDS22" s="11"/>
      <c r="SDT22" s="11"/>
      <c r="SDU22" s="11"/>
      <c r="SDV22" s="11"/>
      <c r="SDW22" s="11"/>
      <c r="SDX22" s="11"/>
      <c r="SDY22" s="11"/>
      <c r="SDZ22" s="11"/>
      <c r="SEA22" s="11"/>
      <c r="SEB22" s="11"/>
      <c r="SEC22" s="11"/>
      <c r="SED22" s="11"/>
      <c r="SEE22" s="11"/>
      <c r="SEF22" s="11"/>
      <c r="SEG22" s="11"/>
      <c r="SEH22" s="11"/>
      <c r="SEI22" s="11"/>
      <c r="SEJ22" s="11"/>
      <c r="SEK22" s="11"/>
      <c r="SEL22" s="11"/>
      <c r="SEM22" s="11"/>
      <c r="SEN22" s="11"/>
      <c r="SEO22" s="11"/>
      <c r="SEP22" s="11"/>
      <c r="SEQ22" s="11"/>
      <c r="SER22" s="11"/>
      <c r="SES22" s="11"/>
      <c r="SET22" s="11"/>
      <c r="SEU22" s="11"/>
      <c r="SEV22" s="11"/>
      <c r="SEW22" s="11"/>
      <c r="SEX22" s="11"/>
      <c r="SEY22" s="11"/>
      <c r="SEZ22" s="11"/>
      <c r="SFA22" s="11"/>
      <c r="SFB22" s="11"/>
      <c r="SFC22" s="11"/>
      <c r="SFD22" s="11"/>
      <c r="SFE22" s="11"/>
      <c r="SFF22" s="11"/>
      <c r="SFG22" s="11"/>
      <c r="SFH22" s="11"/>
      <c r="SFI22" s="11"/>
      <c r="SFJ22" s="11"/>
      <c r="SFK22" s="11"/>
      <c r="SFL22" s="11"/>
      <c r="SFM22" s="11"/>
      <c r="SFN22" s="11"/>
      <c r="SFO22" s="11"/>
      <c r="SFP22" s="11"/>
      <c r="SFQ22" s="11"/>
      <c r="SFR22" s="11"/>
      <c r="SFS22" s="11"/>
      <c r="SFT22" s="11"/>
      <c r="SFU22" s="11"/>
      <c r="SFV22" s="11"/>
      <c r="SFW22" s="11"/>
      <c r="SFX22" s="11"/>
      <c r="SFY22" s="11"/>
      <c r="SFZ22" s="11"/>
      <c r="SGA22" s="11"/>
      <c r="SGB22" s="11"/>
      <c r="SGC22" s="11"/>
      <c r="SGD22" s="11"/>
      <c r="SGE22" s="11"/>
      <c r="SGF22" s="11"/>
      <c r="SGG22" s="11"/>
      <c r="SGH22" s="11"/>
      <c r="SGI22" s="11"/>
      <c r="SGJ22" s="11"/>
      <c r="SGK22" s="11"/>
      <c r="SGL22" s="11"/>
      <c r="SGM22" s="11"/>
      <c r="SGN22" s="11"/>
      <c r="SGO22" s="11"/>
      <c r="SGP22" s="11"/>
      <c r="SGQ22" s="11"/>
      <c r="SGR22" s="11"/>
      <c r="SGS22" s="11"/>
      <c r="SGT22" s="11"/>
      <c r="SGU22" s="11"/>
      <c r="SGV22" s="11"/>
      <c r="SGW22" s="11"/>
      <c r="SGX22" s="11"/>
      <c r="SGY22" s="11"/>
      <c r="SGZ22" s="11"/>
      <c r="SHA22" s="11"/>
      <c r="SHB22" s="11"/>
      <c r="SHC22" s="11"/>
      <c r="SHD22" s="11"/>
      <c r="SHE22" s="11"/>
      <c r="SHF22" s="11"/>
      <c r="SHG22" s="11"/>
      <c r="SHH22" s="11"/>
      <c r="SHI22" s="11"/>
      <c r="SHJ22" s="11"/>
      <c r="SHK22" s="11"/>
      <c r="SHL22" s="11"/>
      <c r="SHM22" s="11"/>
      <c r="SHN22" s="11"/>
      <c r="SHO22" s="11"/>
      <c r="SHP22" s="11"/>
      <c r="SHQ22" s="11"/>
      <c r="SHR22" s="11"/>
      <c r="SHS22" s="11"/>
      <c r="SHT22" s="11"/>
      <c r="SHU22" s="11"/>
      <c r="SHV22" s="11"/>
      <c r="SHW22" s="11"/>
      <c r="SHX22" s="11"/>
      <c r="SHY22" s="11"/>
      <c r="SHZ22" s="11"/>
      <c r="SIA22" s="11"/>
      <c r="SIB22" s="11"/>
      <c r="SIC22" s="11"/>
      <c r="SID22" s="11"/>
      <c r="SIE22" s="11"/>
      <c r="SIF22" s="11"/>
      <c r="SIG22" s="11"/>
      <c r="SIH22" s="11"/>
      <c r="SII22" s="11"/>
      <c r="SIJ22" s="11"/>
      <c r="SIK22" s="11"/>
      <c r="SIL22" s="11"/>
      <c r="SIM22" s="11"/>
      <c r="SIN22" s="11"/>
      <c r="SIO22" s="11"/>
      <c r="SIP22" s="11"/>
      <c r="SIQ22" s="11"/>
      <c r="SIR22" s="11"/>
      <c r="SIS22" s="11"/>
      <c r="SIT22" s="11"/>
      <c r="SIU22" s="11"/>
      <c r="SIV22" s="11"/>
      <c r="SIW22" s="11"/>
      <c r="SIX22" s="11"/>
      <c r="SIY22" s="11"/>
      <c r="SIZ22" s="11"/>
      <c r="SJA22" s="11"/>
      <c r="SJB22" s="11"/>
      <c r="SJC22" s="11"/>
      <c r="SJD22" s="11"/>
      <c r="SJE22" s="11"/>
      <c r="SJF22" s="11"/>
      <c r="SJG22" s="11"/>
      <c r="SJH22" s="11"/>
      <c r="SJI22" s="11"/>
      <c r="SJJ22" s="11"/>
      <c r="SJK22" s="11"/>
      <c r="SJL22" s="11"/>
      <c r="SJM22" s="11"/>
      <c r="SJN22" s="11"/>
      <c r="SJO22" s="11"/>
      <c r="SJP22" s="11"/>
      <c r="SJQ22" s="11"/>
      <c r="SJR22" s="11"/>
      <c r="SJS22" s="11"/>
      <c r="SJT22" s="11"/>
      <c r="SJU22" s="11"/>
      <c r="SJV22" s="11"/>
      <c r="SJW22" s="11"/>
      <c r="SJX22" s="11"/>
      <c r="SJY22" s="11"/>
      <c r="SJZ22" s="11"/>
      <c r="SKA22" s="11"/>
      <c r="SKB22" s="11"/>
      <c r="SKC22" s="11"/>
      <c r="SKD22" s="11"/>
      <c r="SKE22" s="11"/>
      <c r="SKF22" s="11"/>
      <c r="SKG22" s="11"/>
      <c r="SKH22" s="11"/>
      <c r="SKI22" s="11"/>
      <c r="SKJ22" s="11"/>
      <c r="SKK22" s="11"/>
      <c r="SKL22" s="11"/>
      <c r="SKM22" s="11"/>
      <c r="SKN22" s="11"/>
      <c r="SKO22" s="11"/>
      <c r="SKP22" s="11"/>
      <c r="SKQ22" s="11"/>
      <c r="SKR22" s="11"/>
      <c r="SKS22" s="11"/>
      <c r="SKT22" s="11"/>
      <c r="SKU22" s="11"/>
      <c r="SKV22" s="11"/>
      <c r="SKW22" s="11"/>
      <c r="SKX22" s="11"/>
      <c r="SKY22" s="11"/>
      <c r="SKZ22" s="11"/>
      <c r="SLA22" s="11"/>
      <c r="SLB22" s="11"/>
      <c r="SLC22" s="11"/>
      <c r="SLD22" s="11"/>
      <c r="SLE22" s="11"/>
      <c r="SLF22" s="11"/>
      <c r="SLG22" s="11"/>
      <c r="SLH22" s="11"/>
      <c r="SLI22" s="11"/>
      <c r="SLJ22" s="11"/>
      <c r="SLK22" s="11"/>
      <c r="SLL22" s="11"/>
      <c r="SLM22" s="11"/>
      <c r="SLN22" s="11"/>
      <c r="SLO22" s="11"/>
      <c r="SLP22" s="11"/>
      <c r="SLQ22" s="11"/>
      <c r="SLR22" s="11"/>
      <c r="SLS22" s="11"/>
      <c r="SLT22" s="11"/>
      <c r="SLU22" s="11"/>
      <c r="SLV22" s="11"/>
      <c r="SLW22" s="11"/>
      <c r="SLX22" s="11"/>
      <c r="SLY22" s="11"/>
      <c r="SLZ22" s="11"/>
      <c r="SMA22" s="11"/>
      <c r="SMB22" s="11"/>
      <c r="SMC22" s="11"/>
      <c r="SMD22" s="11"/>
      <c r="SME22" s="11"/>
      <c r="SMF22" s="11"/>
      <c r="SMG22" s="11"/>
      <c r="SMH22" s="11"/>
      <c r="SMI22" s="11"/>
      <c r="SMJ22" s="11"/>
      <c r="SMK22" s="11"/>
      <c r="SML22" s="11"/>
      <c r="SMM22" s="11"/>
      <c r="SMN22" s="11"/>
      <c r="SMO22" s="11"/>
      <c r="SMP22" s="11"/>
      <c r="SMQ22" s="11"/>
      <c r="SMR22" s="11"/>
      <c r="SMS22" s="11"/>
      <c r="SMT22" s="11"/>
      <c r="SMU22" s="11"/>
      <c r="SMV22" s="11"/>
      <c r="SMW22" s="11"/>
      <c r="SMX22" s="11"/>
      <c r="SMY22" s="11"/>
      <c r="SMZ22" s="11"/>
      <c r="SNA22" s="11"/>
      <c r="SNB22" s="11"/>
      <c r="SNC22" s="11"/>
      <c r="SND22" s="11"/>
      <c r="SNE22" s="11"/>
      <c r="SNF22" s="11"/>
      <c r="SNG22" s="11"/>
      <c r="SNH22" s="11"/>
      <c r="SNI22" s="11"/>
      <c r="SNJ22" s="11"/>
      <c r="SNK22" s="11"/>
      <c r="SNL22" s="11"/>
      <c r="SNM22" s="11"/>
      <c r="SNN22" s="11"/>
      <c r="SNO22" s="11"/>
      <c r="SNP22" s="11"/>
      <c r="SNQ22" s="11"/>
      <c r="SNR22" s="11"/>
      <c r="SNS22" s="11"/>
      <c r="SNT22" s="11"/>
      <c r="SNU22" s="11"/>
      <c r="SNV22" s="11"/>
      <c r="SNW22" s="11"/>
      <c r="SNX22" s="11"/>
      <c r="SNY22" s="11"/>
      <c r="SNZ22" s="11"/>
      <c r="SOA22" s="11"/>
      <c r="SOB22" s="11"/>
      <c r="SOC22" s="11"/>
      <c r="SOD22" s="11"/>
      <c r="SOE22" s="11"/>
      <c r="SOF22" s="11"/>
      <c r="SOG22" s="11"/>
      <c r="SOH22" s="11"/>
      <c r="SOI22" s="11"/>
      <c r="SOJ22" s="11"/>
      <c r="SOK22" s="11"/>
      <c r="SOL22" s="11"/>
      <c r="SOM22" s="11"/>
      <c r="SON22" s="11"/>
      <c r="SOO22" s="11"/>
      <c r="SOP22" s="11"/>
      <c r="SOQ22" s="11"/>
      <c r="SOR22" s="11"/>
      <c r="SOS22" s="11"/>
      <c r="SOT22" s="11"/>
      <c r="SOU22" s="11"/>
      <c r="SOV22" s="11"/>
      <c r="SOW22" s="11"/>
      <c r="SOX22" s="11"/>
      <c r="SOY22" s="11"/>
      <c r="SOZ22" s="11"/>
      <c r="SPA22" s="11"/>
      <c r="SPB22" s="11"/>
      <c r="SPC22" s="11"/>
      <c r="SPD22" s="11"/>
      <c r="SPE22" s="11"/>
      <c r="SPF22" s="11"/>
      <c r="SPG22" s="11"/>
      <c r="SPH22" s="11"/>
      <c r="SPI22" s="11"/>
      <c r="SPJ22" s="11"/>
      <c r="SPK22" s="11"/>
      <c r="SPL22" s="11"/>
      <c r="SPM22" s="11"/>
      <c r="SPN22" s="11"/>
      <c r="SPO22" s="11"/>
      <c r="SPP22" s="11"/>
      <c r="SPQ22" s="11"/>
      <c r="SPR22" s="11"/>
      <c r="SPS22" s="11"/>
      <c r="SPT22" s="11"/>
      <c r="SPU22" s="11"/>
      <c r="SPV22" s="11"/>
      <c r="SPW22" s="11"/>
      <c r="SPX22" s="11"/>
      <c r="SPY22" s="11"/>
      <c r="SPZ22" s="11"/>
      <c r="SQA22" s="11"/>
      <c r="SQB22" s="11"/>
      <c r="SQC22" s="11"/>
      <c r="SQD22" s="11"/>
      <c r="SQE22" s="11"/>
      <c r="SQF22" s="11"/>
      <c r="SQG22" s="11"/>
      <c r="SQH22" s="11"/>
      <c r="SQI22" s="11"/>
      <c r="SQJ22" s="11"/>
      <c r="SQK22" s="11"/>
      <c r="SQL22" s="11"/>
      <c r="SQM22" s="11"/>
      <c r="SQN22" s="11"/>
      <c r="SQO22" s="11"/>
      <c r="SQP22" s="11"/>
      <c r="SQQ22" s="11"/>
      <c r="SQR22" s="11"/>
      <c r="SQS22" s="11"/>
      <c r="SQT22" s="11"/>
      <c r="SQU22" s="11"/>
      <c r="SQV22" s="11"/>
      <c r="SQW22" s="11"/>
      <c r="SQX22" s="11"/>
      <c r="SQY22" s="11"/>
      <c r="SQZ22" s="11"/>
      <c r="SRA22" s="11"/>
      <c r="SRB22" s="11"/>
      <c r="SRC22" s="11"/>
      <c r="SRD22" s="11"/>
      <c r="SRE22" s="11"/>
      <c r="SRF22" s="11"/>
      <c r="SRG22" s="11"/>
      <c r="SRH22" s="11"/>
      <c r="SRI22" s="11"/>
      <c r="SRJ22" s="11"/>
      <c r="SRK22" s="11"/>
      <c r="SRL22" s="11"/>
      <c r="SRM22" s="11"/>
      <c r="SRN22" s="11"/>
      <c r="SRO22" s="11"/>
      <c r="SRP22" s="11"/>
      <c r="SRQ22" s="11"/>
      <c r="SRR22" s="11"/>
      <c r="SRS22" s="11"/>
      <c r="SRT22" s="11"/>
      <c r="SRU22" s="11"/>
      <c r="SRV22" s="11"/>
      <c r="SRW22" s="11"/>
      <c r="SRX22" s="11"/>
      <c r="SRY22" s="11"/>
      <c r="SRZ22" s="11"/>
      <c r="SSA22" s="11"/>
      <c r="SSB22" s="11"/>
      <c r="SSC22" s="11"/>
      <c r="SSD22" s="11"/>
      <c r="SSE22" s="11"/>
      <c r="SSF22" s="11"/>
      <c r="SSG22" s="11"/>
      <c r="SSH22" s="11"/>
      <c r="SSI22" s="11"/>
      <c r="SSJ22" s="11"/>
      <c r="SSK22" s="11"/>
      <c r="SSL22" s="11"/>
      <c r="SSM22" s="11"/>
      <c r="SSN22" s="11"/>
      <c r="SSO22" s="11"/>
      <c r="SSP22" s="11"/>
      <c r="SSQ22" s="11"/>
      <c r="SSR22" s="11"/>
      <c r="SSS22" s="11"/>
      <c r="SST22" s="11"/>
      <c r="SSU22" s="11"/>
      <c r="SSV22" s="11"/>
      <c r="SSW22" s="11"/>
      <c r="SSX22" s="11"/>
      <c r="SSY22" s="11"/>
      <c r="SSZ22" s="11"/>
      <c r="STA22" s="11"/>
      <c r="STB22" s="11"/>
      <c r="STC22" s="11"/>
      <c r="STD22" s="11"/>
      <c r="STE22" s="11"/>
      <c r="STF22" s="11"/>
      <c r="STG22" s="11"/>
      <c r="STH22" s="11"/>
      <c r="STI22" s="11"/>
      <c r="STJ22" s="11"/>
      <c r="STK22" s="11"/>
      <c r="STL22" s="11"/>
      <c r="STM22" s="11"/>
      <c r="STN22" s="11"/>
      <c r="STO22" s="11"/>
      <c r="STP22" s="11"/>
      <c r="STQ22" s="11"/>
      <c r="STR22" s="11"/>
      <c r="STS22" s="11"/>
      <c r="STT22" s="11"/>
      <c r="STU22" s="11"/>
      <c r="STV22" s="11"/>
      <c r="STW22" s="11"/>
      <c r="STX22" s="11"/>
      <c r="STY22" s="11"/>
      <c r="STZ22" s="11"/>
      <c r="SUA22" s="11"/>
      <c r="SUB22" s="11"/>
      <c r="SUC22" s="11"/>
      <c r="SUD22" s="11"/>
      <c r="SUE22" s="11"/>
      <c r="SUF22" s="11"/>
      <c r="SUG22" s="11"/>
      <c r="SUH22" s="11"/>
      <c r="SUI22" s="11"/>
      <c r="SUJ22" s="11"/>
      <c r="SUK22" s="11"/>
      <c r="SUL22" s="11"/>
      <c r="SUM22" s="11"/>
      <c r="SUN22" s="11"/>
      <c r="SUO22" s="11"/>
      <c r="SUP22" s="11"/>
      <c r="SUQ22" s="11"/>
      <c r="SUR22" s="11"/>
      <c r="SUS22" s="11"/>
      <c r="SUT22" s="11"/>
      <c r="SUU22" s="11"/>
      <c r="SUV22" s="11"/>
      <c r="SUW22" s="11"/>
      <c r="SUX22" s="11"/>
      <c r="SUY22" s="11"/>
      <c r="SUZ22" s="11"/>
      <c r="SVA22" s="11"/>
      <c r="SVB22" s="11"/>
      <c r="SVC22" s="11"/>
      <c r="SVD22" s="11"/>
      <c r="SVE22" s="11"/>
      <c r="SVF22" s="11"/>
      <c r="SVG22" s="11"/>
      <c r="SVH22" s="11"/>
      <c r="SVI22" s="11"/>
      <c r="SVJ22" s="11"/>
      <c r="SVK22" s="11"/>
      <c r="SVL22" s="11"/>
      <c r="SVM22" s="11"/>
      <c r="SVN22" s="11"/>
      <c r="SVO22" s="11"/>
      <c r="SVP22" s="11"/>
      <c r="SVQ22" s="11"/>
      <c r="SVR22" s="11"/>
      <c r="SVS22" s="11"/>
      <c r="SVT22" s="11"/>
      <c r="SVU22" s="11"/>
      <c r="SVV22" s="11"/>
      <c r="SVW22" s="11"/>
      <c r="SVX22" s="11"/>
      <c r="SVY22" s="11"/>
      <c r="SVZ22" s="11"/>
      <c r="SWA22" s="11"/>
      <c r="SWB22" s="11"/>
      <c r="SWC22" s="11"/>
      <c r="SWD22" s="11"/>
      <c r="SWE22" s="11"/>
      <c r="SWF22" s="11"/>
      <c r="SWG22" s="11"/>
      <c r="SWH22" s="11"/>
      <c r="SWI22" s="11"/>
      <c r="SWJ22" s="11"/>
      <c r="SWK22" s="11"/>
      <c r="SWL22" s="11"/>
      <c r="SWM22" s="11"/>
      <c r="SWN22" s="11"/>
      <c r="SWO22" s="11"/>
      <c r="SWP22" s="11"/>
      <c r="SWQ22" s="11"/>
      <c r="SWR22" s="11"/>
      <c r="SWS22" s="11"/>
      <c r="SWT22" s="11"/>
      <c r="SWU22" s="11"/>
      <c r="SWV22" s="11"/>
      <c r="SWW22" s="11"/>
      <c r="SWX22" s="11"/>
      <c r="SWY22" s="11"/>
      <c r="SWZ22" s="11"/>
      <c r="SXA22" s="11"/>
      <c r="SXB22" s="11"/>
      <c r="SXC22" s="11"/>
      <c r="SXD22" s="11"/>
      <c r="SXE22" s="11"/>
      <c r="SXF22" s="11"/>
      <c r="SXG22" s="11"/>
      <c r="SXH22" s="11"/>
      <c r="SXI22" s="11"/>
      <c r="SXJ22" s="11"/>
      <c r="SXK22" s="11"/>
      <c r="SXL22" s="11"/>
      <c r="SXM22" s="11"/>
      <c r="SXN22" s="11"/>
      <c r="SXO22" s="11"/>
      <c r="SXP22" s="11"/>
      <c r="SXQ22" s="11"/>
      <c r="SXR22" s="11"/>
      <c r="SXS22" s="11"/>
      <c r="SXT22" s="11"/>
      <c r="SXU22" s="11"/>
      <c r="SXV22" s="11"/>
      <c r="SXW22" s="11"/>
      <c r="SXX22" s="11"/>
      <c r="SXY22" s="11"/>
      <c r="SXZ22" s="11"/>
      <c r="SYA22" s="11"/>
      <c r="SYB22" s="11"/>
      <c r="SYC22" s="11"/>
      <c r="SYD22" s="11"/>
      <c r="SYE22" s="11"/>
      <c r="SYF22" s="11"/>
      <c r="SYG22" s="11"/>
      <c r="SYH22" s="11"/>
      <c r="SYI22" s="11"/>
      <c r="SYJ22" s="11"/>
      <c r="SYK22" s="11"/>
      <c r="SYL22" s="11"/>
      <c r="SYM22" s="11"/>
      <c r="SYN22" s="11"/>
      <c r="SYO22" s="11"/>
      <c r="SYP22" s="11"/>
      <c r="SYQ22" s="11"/>
      <c r="SYR22" s="11"/>
      <c r="SYS22" s="11"/>
      <c r="SYT22" s="11"/>
      <c r="SYU22" s="11"/>
      <c r="SYV22" s="11"/>
      <c r="SYW22" s="11"/>
      <c r="SYX22" s="11"/>
      <c r="SYY22" s="11"/>
      <c r="SYZ22" s="11"/>
      <c r="SZA22" s="11"/>
      <c r="SZB22" s="11"/>
      <c r="SZC22" s="11"/>
      <c r="SZD22" s="11"/>
      <c r="SZE22" s="11"/>
      <c r="SZF22" s="11"/>
      <c r="SZG22" s="11"/>
      <c r="SZH22" s="11"/>
      <c r="SZI22" s="11"/>
      <c r="SZJ22" s="11"/>
      <c r="SZK22" s="11"/>
      <c r="SZL22" s="11"/>
      <c r="SZM22" s="11"/>
      <c r="SZN22" s="11"/>
      <c r="SZO22" s="11"/>
      <c r="SZP22" s="11"/>
      <c r="SZQ22" s="11"/>
      <c r="SZR22" s="11"/>
      <c r="SZS22" s="11"/>
      <c r="SZT22" s="11"/>
      <c r="SZU22" s="11"/>
      <c r="SZV22" s="11"/>
      <c r="SZW22" s="11"/>
      <c r="SZX22" s="11"/>
      <c r="SZY22" s="11"/>
      <c r="SZZ22" s="11"/>
      <c r="TAA22" s="11"/>
      <c r="TAB22" s="11"/>
      <c r="TAC22" s="11"/>
      <c r="TAD22" s="11"/>
      <c r="TAE22" s="11"/>
      <c r="TAF22" s="11"/>
      <c r="TAG22" s="11"/>
      <c r="TAH22" s="11"/>
      <c r="TAI22" s="11"/>
      <c r="TAJ22" s="11"/>
      <c r="TAK22" s="11"/>
      <c r="TAL22" s="11"/>
      <c r="TAM22" s="11"/>
      <c r="TAN22" s="11"/>
      <c r="TAO22" s="11"/>
      <c r="TAP22" s="11"/>
      <c r="TAQ22" s="11"/>
      <c r="TAR22" s="11"/>
      <c r="TAS22" s="11"/>
      <c r="TAT22" s="11"/>
      <c r="TAU22" s="11"/>
      <c r="TAV22" s="11"/>
      <c r="TAW22" s="11"/>
      <c r="TAX22" s="11"/>
      <c r="TAY22" s="11"/>
      <c r="TAZ22" s="11"/>
      <c r="TBA22" s="11"/>
      <c r="TBB22" s="11"/>
      <c r="TBC22" s="11"/>
      <c r="TBD22" s="11"/>
      <c r="TBE22" s="11"/>
      <c r="TBF22" s="11"/>
      <c r="TBG22" s="11"/>
      <c r="TBH22" s="11"/>
      <c r="TBI22" s="11"/>
      <c r="TBJ22" s="11"/>
      <c r="TBK22" s="11"/>
      <c r="TBL22" s="11"/>
      <c r="TBM22" s="11"/>
      <c r="TBN22" s="11"/>
      <c r="TBO22" s="11"/>
      <c r="TBP22" s="11"/>
      <c r="TBQ22" s="11"/>
      <c r="TBR22" s="11"/>
      <c r="TBS22" s="11"/>
      <c r="TBT22" s="11"/>
      <c r="TBU22" s="11"/>
      <c r="TBV22" s="11"/>
      <c r="TBW22" s="11"/>
      <c r="TBX22" s="11"/>
      <c r="TBY22" s="11"/>
      <c r="TBZ22" s="11"/>
      <c r="TCA22" s="11"/>
      <c r="TCB22" s="11"/>
      <c r="TCC22" s="11"/>
      <c r="TCD22" s="11"/>
      <c r="TCE22" s="11"/>
      <c r="TCF22" s="11"/>
      <c r="TCG22" s="11"/>
      <c r="TCH22" s="11"/>
      <c r="TCI22" s="11"/>
      <c r="TCJ22" s="11"/>
      <c r="TCK22" s="11"/>
      <c r="TCL22" s="11"/>
      <c r="TCM22" s="11"/>
      <c r="TCN22" s="11"/>
      <c r="TCO22" s="11"/>
      <c r="TCP22" s="11"/>
      <c r="TCQ22" s="11"/>
      <c r="TCR22" s="11"/>
      <c r="TCS22" s="11"/>
      <c r="TCT22" s="11"/>
      <c r="TCU22" s="11"/>
      <c r="TCV22" s="11"/>
      <c r="TCW22" s="11"/>
      <c r="TCX22" s="11"/>
      <c r="TCY22" s="11"/>
      <c r="TCZ22" s="11"/>
      <c r="TDA22" s="11"/>
      <c r="TDB22" s="11"/>
      <c r="TDC22" s="11"/>
      <c r="TDD22" s="11"/>
      <c r="TDE22" s="11"/>
      <c r="TDF22" s="11"/>
      <c r="TDG22" s="11"/>
      <c r="TDH22" s="11"/>
      <c r="TDI22" s="11"/>
      <c r="TDJ22" s="11"/>
      <c r="TDK22" s="11"/>
      <c r="TDL22" s="11"/>
      <c r="TDM22" s="11"/>
      <c r="TDN22" s="11"/>
      <c r="TDO22" s="11"/>
      <c r="TDP22" s="11"/>
      <c r="TDQ22" s="11"/>
      <c r="TDR22" s="11"/>
      <c r="TDS22" s="11"/>
      <c r="TDT22" s="11"/>
      <c r="TDU22" s="11"/>
      <c r="TDV22" s="11"/>
      <c r="TDW22" s="11"/>
      <c r="TDX22" s="11"/>
      <c r="TDY22" s="11"/>
      <c r="TDZ22" s="11"/>
      <c r="TEA22" s="11"/>
      <c r="TEB22" s="11"/>
      <c r="TEC22" s="11"/>
      <c r="TED22" s="11"/>
      <c r="TEE22" s="11"/>
      <c r="TEF22" s="11"/>
      <c r="TEG22" s="11"/>
      <c r="TEH22" s="11"/>
      <c r="TEI22" s="11"/>
      <c r="TEJ22" s="11"/>
      <c r="TEK22" s="11"/>
      <c r="TEL22" s="11"/>
      <c r="TEM22" s="11"/>
      <c r="TEN22" s="11"/>
      <c r="TEO22" s="11"/>
      <c r="TEP22" s="11"/>
      <c r="TEQ22" s="11"/>
      <c r="TER22" s="11"/>
      <c r="TES22" s="11"/>
      <c r="TET22" s="11"/>
      <c r="TEU22" s="11"/>
      <c r="TEV22" s="11"/>
      <c r="TEW22" s="11"/>
      <c r="TEX22" s="11"/>
      <c r="TEY22" s="11"/>
      <c r="TEZ22" s="11"/>
      <c r="TFA22" s="11"/>
      <c r="TFB22" s="11"/>
      <c r="TFC22" s="11"/>
      <c r="TFD22" s="11"/>
      <c r="TFE22" s="11"/>
      <c r="TFF22" s="11"/>
      <c r="TFG22" s="11"/>
      <c r="TFH22" s="11"/>
      <c r="TFI22" s="11"/>
      <c r="TFJ22" s="11"/>
      <c r="TFK22" s="11"/>
      <c r="TFL22" s="11"/>
      <c r="TFM22" s="11"/>
      <c r="TFN22" s="11"/>
      <c r="TFO22" s="11"/>
      <c r="TFP22" s="11"/>
      <c r="TFQ22" s="11"/>
      <c r="TFR22" s="11"/>
      <c r="TFS22" s="11"/>
      <c r="TFT22" s="11"/>
      <c r="TFU22" s="11"/>
      <c r="TFV22" s="11"/>
      <c r="TFW22" s="11"/>
      <c r="TFX22" s="11"/>
      <c r="TFY22" s="11"/>
      <c r="TFZ22" s="11"/>
      <c r="TGA22" s="11"/>
      <c r="TGB22" s="11"/>
      <c r="TGC22" s="11"/>
      <c r="TGD22" s="11"/>
      <c r="TGE22" s="11"/>
      <c r="TGF22" s="11"/>
      <c r="TGG22" s="11"/>
      <c r="TGH22" s="11"/>
      <c r="TGI22" s="11"/>
      <c r="TGJ22" s="11"/>
      <c r="TGK22" s="11"/>
      <c r="TGL22" s="11"/>
      <c r="TGM22" s="11"/>
      <c r="TGN22" s="11"/>
      <c r="TGO22" s="11"/>
      <c r="TGP22" s="11"/>
      <c r="TGQ22" s="11"/>
      <c r="TGR22" s="11"/>
      <c r="TGS22" s="11"/>
      <c r="TGT22" s="11"/>
      <c r="TGU22" s="11"/>
      <c r="TGV22" s="11"/>
      <c r="TGW22" s="11"/>
      <c r="TGX22" s="11"/>
      <c r="TGY22" s="11"/>
      <c r="TGZ22" s="11"/>
      <c r="THA22" s="11"/>
      <c r="THB22" s="11"/>
      <c r="THC22" s="11"/>
      <c r="THD22" s="11"/>
      <c r="THE22" s="11"/>
      <c r="THF22" s="11"/>
      <c r="THG22" s="11"/>
      <c r="THH22" s="11"/>
      <c r="THI22" s="11"/>
      <c r="THJ22" s="11"/>
      <c r="THK22" s="11"/>
      <c r="THL22" s="11"/>
      <c r="THM22" s="11"/>
      <c r="THN22" s="11"/>
      <c r="THO22" s="11"/>
      <c r="THP22" s="11"/>
      <c r="THQ22" s="11"/>
      <c r="THR22" s="11"/>
      <c r="THS22" s="11"/>
      <c r="THT22" s="11"/>
      <c r="THU22" s="11"/>
      <c r="THV22" s="11"/>
      <c r="THW22" s="11"/>
      <c r="THX22" s="11"/>
      <c r="THY22" s="11"/>
      <c r="THZ22" s="11"/>
      <c r="TIA22" s="11"/>
      <c r="TIB22" s="11"/>
      <c r="TIC22" s="11"/>
      <c r="TID22" s="11"/>
      <c r="TIE22" s="11"/>
      <c r="TIF22" s="11"/>
      <c r="TIG22" s="11"/>
      <c r="TIH22" s="11"/>
      <c r="TII22" s="11"/>
      <c r="TIJ22" s="11"/>
      <c r="TIK22" s="11"/>
      <c r="TIL22" s="11"/>
      <c r="TIM22" s="11"/>
      <c r="TIN22" s="11"/>
      <c r="TIO22" s="11"/>
      <c r="TIP22" s="11"/>
      <c r="TIQ22" s="11"/>
      <c r="TIR22" s="11"/>
      <c r="TIS22" s="11"/>
      <c r="TIT22" s="11"/>
      <c r="TIU22" s="11"/>
      <c r="TIV22" s="11"/>
      <c r="TIW22" s="11"/>
      <c r="TIX22" s="11"/>
      <c r="TIY22" s="11"/>
      <c r="TIZ22" s="11"/>
      <c r="TJA22" s="11"/>
      <c r="TJB22" s="11"/>
      <c r="TJC22" s="11"/>
      <c r="TJD22" s="11"/>
      <c r="TJE22" s="11"/>
      <c r="TJF22" s="11"/>
      <c r="TJG22" s="11"/>
      <c r="TJH22" s="11"/>
      <c r="TJI22" s="11"/>
      <c r="TJJ22" s="11"/>
      <c r="TJK22" s="11"/>
      <c r="TJL22" s="11"/>
      <c r="TJM22" s="11"/>
      <c r="TJN22" s="11"/>
      <c r="TJO22" s="11"/>
      <c r="TJP22" s="11"/>
      <c r="TJQ22" s="11"/>
      <c r="TJR22" s="11"/>
      <c r="TJS22" s="11"/>
      <c r="TJT22" s="11"/>
      <c r="TJU22" s="11"/>
      <c r="TJV22" s="11"/>
      <c r="TJW22" s="11"/>
      <c r="TJX22" s="11"/>
      <c r="TJY22" s="11"/>
      <c r="TJZ22" s="11"/>
      <c r="TKA22" s="11"/>
      <c r="TKB22" s="11"/>
      <c r="TKC22" s="11"/>
      <c r="TKD22" s="11"/>
      <c r="TKE22" s="11"/>
      <c r="TKF22" s="11"/>
      <c r="TKG22" s="11"/>
      <c r="TKH22" s="11"/>
      <c r="TKI22" s="11"/>
      <c r="TKJ22" s="11"/>
      <c r="TKK22" s="11"/>
      <c r="TKL22" s="11"/>
      <c r="TKM22" s="11"/>
      <c r="TKN22" s="11"/>
      <c r="TKO22" s="11"/>
      <c r="TKP22" s="11"/>
      <c r="TKQ22" s="11"/>
      <c r="TKR22" s="11"/>
      <c r="TKS22" s="11"/>
      <c r="TKT22" s="11"/>
      <c r="TKU22" s="11"/>
      <c r="TKV22" s="11"/>
      <c r="TKW22" s="11"/>
      <c r="TKX22" s="11"/>
      <c r="TKY22" s="11"/>
      <c r="TKZ22" s="11"/>
      <c r="TLA22" s="11"/>
      <c r="TLB22" s="11"/>
      <c r="TLC22" s="11"/>
      <c r="TLD22" s="11"/>
      <c r="TLE22" s="11"/>
      <c r="TLF22" s="11"/>
      <c r="TLG22" s="11"/>
      <c r="TLH22" s="11"/>
      <c r="TLI22" s="11"/>
      <c r="TLJ22" s="11"/>
      <c r="TLK22" s="11"/>
      <c r="TLL22" s="11"/>
      <c r="TLM22" s="11"/>
      <c r="TLN22" s="11"/>
      <c r="TLO22" s="11"/>
      <c r="TLP22" s="11"/>
      <c r="TLQ22" s="11"/>
      <c r="TLR22" s="11"/>
      <c r="TLS22" s="11"/>
      <c r="TLT22" s="11"/>
      <c r="TLU22" s="11"/>
      <c r="TLV22" s="11"/>
      <c r="TLW22" s="11"/>
      <c r="TLX22" s="11"/>
      <c r="TLY22" s="11"/>
      <c r="TLZ22" s="11"/>
      <c r="TMA22" s="11"/>
      <c r="TMB22" s="11"/>
      <c r="TMC22" s="11"/>
      <c r="TMD22" s="11"/>
      <c r="TME22" s="11"/>
      <c r="TMF22" s="11"/>
      <c r="TMG22" s="11"/>
      <c r="TMH22" s="11"/>
      <c r="TMI22" s="11"/>
      <c r="TMJ22" s="11"/>
      <c r="TMK22" s="11"/>
      <c r="TML22" s="11"/>
      <c r="TMM22" s="11"/>
      <c r="TMN22" s="11"/>
      <c r="TMO22" s="11"/>
      <c r="TMP22" s="11"/>
      <c r="TMQ22" s="11"/>
      <c r="TMR22" s="11"/>
      <c r="TMS22" s="11"/>
      <c r="TMT22" s="11"/>
      <c r="TMU22" s="11"/>
      <c r="TMV22" s="11"/>
      <c r="TMW22" s="11"/>
      <c r="TMX22" s="11"/>
      <c r="TMY22" s="11"/>
      <c r="TMZ22" s="11"/>
      <c r="TNA22" s="11"/>
      <c r="TNB22" s="11"/>
      <c r="TNC22" s="11"/>
      <c r="TND22" s="11"/>
      <c r="TNE22" s="11"/>
      <c r="TNF22" s="11"/>
      <c r="TNG22" s="11"/>
      <c r="TNH22" s="11"/>
      <c r="TNI22" s="11"/>
      <c r="TNJ22" s="11"/>
      <c r="TNK22" s="11"/>
      <c r="TNL22" s="11"/>
      <c r="TNM22" s="11"/>
      <c r="TNN22" s="11"/>
      <c r="TNO22" s="11"/>
      <c r="TNP22" s="11"/>
      <c r="TNQ22" s="11"/>
      <c r="TNR22" s="11"/>
      <c r="TNS22" s="11"/>
      <c r="TNT22" s="11"/>
      <c r="TNU22" s="11"/>
      <c r="TNV22" s="11"/>
      <c r="TNW22" s="11"/>
      <c r="TNX22" s="11"/>
      <c r="TNY22" s="11"/>
      <c r="TNZ22" s="11"/>
      <c r="TOA22" s="11"/>
      <c r="TOB22" s="11"/>
      <c r="TOC22" s="11"/>
      <c r="TOD22" s="11"/>
      <c r="TOE22" s="11"/>
      <c r="TOF22" s="11"/>
      <c r="TOG22" s="11"/>
      <c r="TOH22" s="11"/>
      <c r="TOI22" s="11"/>
      <c r="TOJ22" s="11"/>
      <c r="TOK22" s="11"/>
      <c r="TOL22" s="11"/>
      <c r="TOM22" s="11"/>
      <c r="TON22" s="11"/>
      <c r="TOO22" s="11"/>
      <c r="TOP22" s="11"/>
      <c r="TOQ22" s="11"/>
      <c r="TOR22" s="11"/>
      <c r="TOS22" s="11"/>
      <c r="TOT22" s="11"/>
      <c r="TOU22" s="11"/>
      <c r="TOV22" s="11"/>
      <c r="TOW22" s="11"/>
      <c r="TOX22" s="11"/>
      <c r="TOY22" s="11"/>
      <c r="TOZ22" s="11"/>
      <c r="TPA22" s="11"/>
      <c r="TPB22" s="11"/>
      <c r="TPC22" s="11"/>
      <c r="TPD22" s="11"/>
      <c r="TPE22" s="11"/>
      <c r="TPF22" s="11"/>
      <c r="TPG22" s="11"/>
      <c r="TPH22" s="11"/>
      <c r="TPI22" s="11"/>
      <c r="TPJ22" s="11"/>
      <c r="TPK22" s="11"/>
      <c r="TPL22" s="11"/>
      <c r="TPM22" s="11"/>
      <c r="TPN22" s="11"/>
      <c r="TPO22" s="11"/>
      <c r="TPP22" s="11"/>
      <c r="TPQ22" s="11"/>
      <c r="TPR22" s="11"/>
      <c r="TPS22" s="11"/>
      <c r="TPT22" s="11"/>
      <c r="TPU22" s="11"/>
      <c r="TPV22" s="11"/>
      <c r="TPW22" s="11"/>
      <c r="TPX22" s="11"/>
      <c r="TPY22" s="11"/>
      <c r="TPZ22" s="11"/>
      <c r="TQA22" s="11"/>
      <c r="TQB22" s="11"/>
      <c r="TQC22" s="11"/>
      <c r="TQD22" s="11"/>
      <c r="TQE22" s="11"/>
      <c r="TQF22" s="11"/>
      <c r="TQG22" s="11"/>
      <c r="TQH22" s="11"/>
      <c r="TQI22" s="11"/>
      <c r="TQJ22" s="11"/>
      <c r="TQK22" s="11"/>
      <c r="TQL22" s="11"/>
      <c r="TQM22" s="11"/>
      <c r="TQN22" s="11"/>
      <c r="TQO22" s="11"/>
      <c r="TQP22" s="11"/>
      <c r="TQQ22" s="11"/>
      <c r="TQR22" s="11"/>
      <c r="TQS22" s="11"/>
      <c r="TQT22" s="11"/>
      <c r="TQU22" s="11"/>
      <c r="TQV22" s="11"/>
      <c r="TQW22" s="11"/>
      <c r="TQX22" s="11"/>
      <c r="TQY22" s="11"/>
      <c r="TQZ22" s="11"/>
      <c r="TRA22" s="11"/>
      <c r="TRB22" s="11"/>
      <c r="TRC22" s="11"/>
      <c r="TRD22" s="11"/>
      <c r="TRE22" s="11"/>
      <c r="TRF22" s="11"/>
      <c r="TRG22" s="11"/>
      <c r="TRH22" s="11"/>
      <c r="TRI22" s="11"/>
      <c r="TRJ22" s="11"/>
      <c r="TRK22" s="11"/>
      <c r="TRL22" s="11"/>
      <c r="TRM22" s="11"/>
      <c r="TRN22" s="11"/>
      <c r="TRO22" s="11"/>
      <c r="TRP22" s="11"/>
      <c r="TRQ22" s="11"/>
      <c r="TRR22" s="11"/>
      <c r="TRS22" s="11"/>
      <c r="TRT22" s="11"/>
      <c r="TRU22" s="11"/>
      <c r="TRV22" s="11"/>
      <c r="TRW22" s="11"/>
      <c r="TRX22" s="11"/>
      <c r="TRY22" s="11"/>
      <c r="TRZ22" s="11"/>
      <c r="TSA22" s="11"/>
      <c r="TSB22" s="11"/>
      <c r="TSC22" s="11"/>
      <c r="TSD22" s="11"/>
      <c r="TSE22" s="11"/>
      <c r="TSF22" s="11"/>
      <c r="TSG22" s="11"/>
      <c r="TSH22" s="11"/>
      <c r="TSI22" s="11"/>
      <c r="TSJ22" s="11"/>
      <c r="TSK22" s="11"/>
      <c r="TSL22" s="11"/>
      <c r="TSM22" s="11"/>
      <c r="TSN22" s="11"/>
      <c r="TSO22" s="11"/>
      <c r="TSP22" s="11"/>
      <c r="TSQ22" s="11"/>
      <c r="TSR22" s="11"/>
      <c r="TSS22" s="11"/>
      <c r="TST22" s="11"/>
      <c r="TSU22" s="11"/>
      <c r="TSV22" s="11"/>
      <c r="TSW22" s="11"/>
      <c r="TSX22" s="11"/>
      <c r="TSY22" s="11"/>
      <c r="TSZ22" s="11"/>
      <c r="TTA22" s="11"/>
      <c r="TTB22" s="11"/>
      <c r="TTC22" s="11"/>
      <c r="TTD22" s="11"/>
      <c r="TTE22" s="11"/>
      <c r="TTF22" s="11"/>
      <c r="TTG22" s="11"/>
      <c r="TTH22" s="11"/>
      <c r="TTI22" s="11"/>
      <c r="TTJ22" s="11"/>
      <c r="TTK22" s="11"/>
      <c r="TTL22" s="11"/>
      <c r="TTM22" s="11"/>
      <c r="TTN22" s="11"/>
      <c r="TTO22" s="11"/>
      <c r="TTP22" s="11"/>
      <c r="TTQ22" s="11"/>
      <c r="TTR22" s="11"/>
      <c r="TTS22" s="11"/>
      <c r="TTT22" s="11"/>
      <c r="TTU22" s="11"/>
      <c r="TTV22" s="11"/>
      <c r="TTW22" s="11"/>
      <c r="TTX22" s="11"/>
      <c r="TTY22" s="11"/>
      <c r="TTZ22" s="11"/>
      <c r="TUA22" s="11"/>
      <c r="TUB22" s="11"/>
      <c r="TUC22" s="11"/>
      <c r="TUD22" s="11"/>
      <c r="TUE22" s="11"/>
      <c r="TUF22" s="11"/>
      <c r="TUG22" s="11"/>
      <c r="TUH22" s="11"/>
      <c r="TUI22" s="11"/>
      <c r="TUJ22" s="11"/>
      <c r="TUK22" s="11"/>
      <c r="TUL22" s="11"/>
      <c r="TUM22" s="11"/>
      <c r="TUN22" s="11"/>
      <c r="TUO22" s="11"/>
      <c r="TUP22" s="11"/>
      <c r="TUQ22" s="11"/>
      <c r="TUR22" s="11"/>
      <c r="TUS22" s="11"/>
      <c r="TUT22" s="11"/>
      <c r="TUU22" s="11"/>
      <c r="TUV22" s="11"/>
      <c r="TUW22" s="11"/>
      <c r="TUX22" s="11"/>
      <c r="TUY22" s="11"/>
      <c r="TUZ22" s="11"/>
      <c r="TVA22" s="11"/>
      <c r="TVB22" s="11"/>
      <c r="TVC22" s="11"/>
      <c r="TVD22" s="11"/>
      <c r="TVE22" s="11"/>
      <c r="TVF22" s="11"/>
      <c r="TVG22" s="11"/>
      <c r="TVH22" s="11"/>
      <c r="TVI22" s="11"/>
      <c r="TVJ22" s="11"/>
      <c r="TVK22" s="11"/>
      <c r="TVL22" s="11"/>
      <c r="TVM22" s="11"/>
      <c r="TVN22" s="11"/>
      <c r="TVO22" s="11"/>
      <c r="TVP22" s="11"/>
      <c r="TVQ22" s="11"/>
      <c r="TVR22" s="11"/>
      <c r="TVS22" s="11"/>
      <c r="TVT22" s="11"/>
      <c r="TVU22" s="11"/>
      <c r="TVV22" s="11"/>
      <c r="TVW22" s="11"/>
      <c r="TVX22" s="11"/>
      <c r="TVY22" s="11"/>
      <c r="TVZ22" s="11"/>
      <c r="TWA22" s="11"/>
      <c r="TWB22" s="11"/>
      <c r="TWC22" s="11"/>
      <c r="TWD22" s="11"/>
      <c r="TWE22" s="11"/>
      <c r="TWF22" s="11"/>
      <c r="TWG22" s="11"/>
      <c r="TWH22" s="11"/>
      <c r="TWI22" s="11"/>
      <c r="TWJ22" s="11"/>
      <c r="TWK22" s="11"/>
      <c r="TWL22" s="11"/>
      <c r="TWM22" s="11"/>
      <c r="TWN22" s="11"/>
      <c r="TWO22" s="11"/>
      <c r="TWP22" s="11"/>
      <c r="TWQ22" s="11"/>
      <c r="TWR22" s="11"/>
      <c r="TWS22" s="11"/>
      <c r="TWT22" s="11"/>
      <c r="TWU22" s="11"/>
      <c r="TWV22" s="11"/>
      <c r="TWW22" s="11"/>
      <c r="TWX22" s="11"/>
      <c r="TWY22" s="11"/>
      <c r="TWZ22" s="11"/>
      <c r="TXA22" s="11"/>
      <c r="TXB22" s="11"/>
      <c r="TXC22" s="11"/>
      <c r="TXD22" s="11"/>
      <c r="TXE22" s="11"/>
      <c r="TXF22" s="11"/>
      <c r="TXG22" s="11"/>
      <c r="TXH22" s="11"/>
      <c r="TXI22" s="11"/>
      <c r="TXJ22" s="11"/>
      <c r="TXK22" s="11"/>
      <c r="TXL22" s="11"/>
      <c r="TXM22" s="11"/>
      <c r="TXN22" s="11"/>
      <c r="TXO22" s="11"/>
      <c r="TXP22" s="11"/>
      <c r="TXQ22" s="11"/>
      <c r="TXR22" s="11"/>
      <c r="TXS22" s="11"/>
      <c r="TXT22" s="11"/>
      <c r="TXU22" s="11"/>
      <c r="TXV22" s="11"/>
      <c r="TXW22" s="11"/>
      <c r="TXX22" s="11"/>
      <c r="TXY22" s="11"/>
      <c r="TXZ22" s="11"/>
      <c r="TYA22" s="11"/>
      <c r="TYB22" s="11"/>
      <c r="TYC22" s="11"/>
      <c r="TYD22" s="11"/>
      <c r="TYE22" s="11"/>
      <c r="TYF22" s="11"/>
      <c r="TYG22" s="11"/>
      <c r="TYH22" s="11"/>
      <c r="TYI22" s="11"/>
      <c r="TYJ22" s="11"/>
      <c r="TYK22" s="11"/>
      <c r="TYL22" s="11"/>
      <c r="TYM22" s="11"/>
      <c r="TYN22" s="11"/>
      <c r="TYO22" s="11"/>
      <c r="TYP22" s="11"/>
      <c r="TYQ22" s="11"/>
      <c r="TYR22" s="11"/>
      <c r="TYS22" s="11"/>
      <c r="TYT22" s="11"/>
      <c r="TYU22" s="11"/>
      <c r="TYV22" s="11"/>
      <c r="TYW22" s="11"/>
      <c r="TYX22" s="11"/>
      <c r="TYY22" s="11"/>
      <c r="TYZ22" s="11"/>
      <c r="TZA22" s="11"/>
      <c r="TZB22" s="11"/>
      <c r="TZC22" s="11"/>
      <c r="TZD22" s="11"/>
      <c r="TZE22" s="11"/>
      <c r="TZF22" s="11"/>
      <c r="TZG22" s="11"/>
      <c r="TZH22" s="11"/>
      <c r="TZI22" s="11"/>
      <c r="TZJ22" s="11"/>
      <c r="TZK22" s="11"/>
      <c r="TZL22" s="11"/>
      <c r="TZM22" s="11"/>
      <c r="TZN22" s="11"/>
      <c r="TZO22" s="11"/>
      <c r="TZP22" s="11"/>
      <c r="TZQ22" s="11"/>
      <c r="TZR22" s="11"/>
      <c r="TZS22" s="11"/>
      <c r="TZT22" s="11"/>
      <c r="TZU22" s="11"/>
      <c r="TZV22" s="11"/>
      <c r="TZW22" s="11"/>
      <c r="TZX22" s="11"/>
      <c r="TZY22" s="11"/>
      <c r="TZZ22" s="11"/>
      <c r="UAA22" s="11"/>
      <c r="UAB22" s="11"/>
      <c r="UAC22" s="11"/>
      <c r="UAD22" s="11"/>
      <c r="UAE22" s="11"/>
      <c r="UAF22" s="11"/>
      <c r="UAG22" s="11"/>
      <c r="UAH22" s="11"/>
      <c r="UAI22" s="11"/>
      <c r="UAJ22" s="11"/>
      <c r="UAK22" s="11"/>
      <c r="UAL22" s="11"/>
      <c r="UAM22" s="11"/>
      <c r="UAN22" s="11"/>
      <c r="UAO22" s="11"/>
      <c r="UAP22" s="11"/>
      <c r="UAQ22" s="11"/>
      <c r="UAR22" s="11"/>
      <c r="UAS22" s="11"/>
      <c r="UAT22" s="11"/>
      <c r="UAU22" s="11"/>
      <c r="UAV22" s="11"/>
      <c r="UAW22" s="11"/>
      <c r="UAX22" s="11"/>
      <c r="UAY22" s="11"/>
      <c r="UAZ22" s="11"/>
      <c r="UBA22" s="11"/>
      <c r="UBB22" s="11"/>
      <c r="UBC22" s="11"/>
      <c r="UBD22" s="11"/>
      <c r="UBE22" s="11"/>
      <c r="UBF22" s="11"/>
      <c r="UBG22" s="11"/>
      <c r="UBH22" s="11"/>
      <c r="UBI22" s="11"/>
      <c r="UBJ22" s="11"/>
      <c r="UBK22" s="11"/>
      <c r="UBL22" s="11"/>
      <c r="UBM22" s="11"/>
      <c r="UBN22" s="11"/>
      <c r="UBO22" s="11"/>
      <c r="UBP22" s="11"/>
      <c r="UBQ22" s="11"/>
      <c r="UBR22" s="11"/>
      <c r="UBS22" s="11"/>
      <c r="UBT22" s="11"/>
      <c r="UBU22" s="11"/>
      <c r="UBV22" s="11"/>
      <c r="UBW22" s="11"/>
      <c r="UBX22" s="11"/>
      <c r="UBY22" s="11"/>
      <c r="UBZ22" s="11"/>
      <c r="UCA22" s="11"/>
      <c r="UCB22" s="11"/>
      <c r="UCC22" s="11"/>
      <c r="UCD22" s="11"/>
      <c r="UCE22" s="11"/>
      <c r="UCF22" s="11"/>
      <c r="UCG22" s="11"/>
      <c r="UCH22" s="11"/>
      <c r="UCI22" s="11"/>
      <c r="UCJ22" s="11"/>
      <c r="UCK22" s="11"/>
      <c r="UCL22" s="11"/>
      <c r="UCM22" s="11"/>
      <c r="UCN22" s="11"/>
      <c r="UCO22" s="11"/>
      <c r="UCP22" s="11"/>
      <c r="UCQ22" s="11"/>
      <c r="UCR22" s="11"/>
      <c r="UCS22" s="11"/>
      <c r="UCT22" s="11"/>
      <c r="UCU22" s="11"/>
      <c r="UCV22" s="11"/>
      <c r="UCW22" s="11"/>
      <c r="UCX22" s="11"/>
      <c r="UCY22" s="11"/>
      <c r="UCZ22" s="11"/>
      <c r="UDA22" s="11"/>
      <c r="UDB22" s="11"/>
      <c r="UDC22" s="11"/>
      <c r="UDD22" s="11"/>
      <c r="UDE22" s="11"/>
      <c r="UDF22" s="11"/>
      <c r="UDG22" s="11"/>
      <c r="UDH22" s="11"/>
      <c r="UDI22" s="11"/>
      <c r="UDJ22" s="11"/>
      <c r="UDK22" s="11"/>
      <c r="UDL22" s="11"/>
      <c r="UDM22" s="11"/>
      <c r="UDN22" s="11"/>
      <c r="UDO22" s="11"/>
      <c r="UDP22" s="11"/>
      <c r="UDQ22" s="11"/>
      <c r="UDR22" s="11"/>
      <c r="UDS22" s="11"/>
      <c r="UDT22" s="11"/>
      <c r="UDU22" s="11"/>
      <c r="UDV22" s="11"/>
      <c r="UDW22" s="11"/>
      <c r="UDX22" s="11"/>
      <c r="UDY22" s="11"/>
      <c r="UDZ22" s="11"/>
      <c r="UEA22" s="11"/>
      <c r="UEB22" s="11"/>
      <c r="UEC22" s="11"/>
      <c r="UED22" s="11"/>
      <c r="UEE22" s="11"/>
      <c r="UEF22" s="11"/>
      <c r="UEG22" s="11"/>
      <c r="UEH22" s="11"/>
      <c r="UEI22" s="11"/>
      <c r="UEJ22" s="11"/>
      <c r="UEK22" s="11"/>
      <c r="UEL22" s="11"/>
      <c r="UEM22" s="11"/>
      <c r="UEN22" s="11"/>
      <c r="UEO22" s="11"/>
      <c r="UEP22" s="11"/>
      <c r="UEQ22" s="11"/>
      <c r="UER22" s="11"/>
      <c r="UES22" s="11"/>
      <c r="UET22" s="11"/>
      <c r="UEU22" s="11"/>
      <c r="UEV22" s="11"/>
      <c r="UEW22" s="11"/>
      <c r="UEX22" s="11"/>
      <c r="UEY22" s="11"/>
      <c r="UEZ22" s="11"/>
      <c r="UFA22" s="11"/>
      <c r="UFB22" s="11"/>
      <c r="UFC22" s="11"/>
      <c r="UFD22" s="11"/>
      <c r="UFE22" s="11"/>
      <c r="UFF22" s="11"/>
      <c r="UFG22" s="11"/>
      <c r="UFH22" s="11"/>
      <c r="UFI22" s="11"/>
      <c r="UFJ22" s="11"/>
      <c r="UFK22" s="11"/>
      <c r="UFL22" s="11"/>
      <c r="UFM22" s="11"/>
      <c r="UFN22" s="11"/>
      <c r="UFO22" s="11"/>
      <c r="UFP22" s="11"/>
      <c r="UFQ22" s="11"/>
      <c r="UFR22" s="11"/>
      <c r="UFS22" s="11"/>
      <c r="UFT22" s="11"/>
      <c r="UFU22" s="11"/>
      <c r="UFV22" s="11"/>
      <c r="UFW22" s="11"/>
      <c r="UFX22" s="11"/>
      <c r="UFY22" s="11"/>
      <c r="UFZ22" s="11"/>
      <c r="UGA22" s="11"/>
      <c r="UGB22" s="11"/>
      <c r="UGC22" s="11"/>
      <c r="UGD22" s="11"/>
      <c r="UGE22" s="11"/>
      <c r="UGF22" s="11"/>
      <c r="UGG22" s="11"/>
      <c r="UGH22" s="11"/>
      <c r="UGI22" s="11"/>
      <c r="UGJ22" s="11"/>
      <c r="UGK22" s="11"/>
      <c r="UGL22" s="11"/>
      <c r="UGM22" s="11"/>
      <c r="UGN22" s="11"/>
      <c r="UGO22" s="11"/>
      <c r="UGP22" s="11"/>
      <c r="UGQ22" s="11"/>
      <c r="UGR22" s="11"/>
      <c r="UGS22" s="11"/>
      <c r="UGT22" s="11"/>
      <c r="UGU22" s="11"/>
      <c r="UGV22" s="11"/>
      <c r="UGW22" s="11"/>
      <c r="UGX22" s="11"/>
      <c r="UGY22" s="11"/>
      <c r="UGZ22" s="11"/>
      <c r="UHA22" s="11"/>
      <c r="UHB22" s="11"/>
      <c r="UHC22" s="11"/>
      <c r="UHD22" s="11"/>
      <c r="UHE22" s="11"/>
      <c r="UHF22" s="11"/>
      <c r="UHG22" s="11"/>
      <c r="UHH22" s="11"/>
      <c r="UHI22" s="11"/>
      <c r="UHJ22" s="11"/>
      <c r="UHK22" s="11"/>
      <c r="UHL22" s="11"/>
      <c r="UHM22" s="11"/>
      <c r="UHN22" s="11"/>
      <c r="UHO22" s="11"/>
      <c r="UHP22" s="11"/>
      <c r="UHQ22" s="11"/>
      <c r="UHR22" s="11"/>
      <c r="UHS22" s="11"/>
      <c r="UHT22" s="11"/>
      <c r="UHU22" s="11"/>
      <c r="UHV22" s="11"/>
      <c r="UHW22" s="11"/>
      <c r="UHX22" s="11"/>
      <c r="UHY22" s="11"/>
      <c r="UHZ22" s="11"/>
      <c r="UIA22" s="11"/>
      <c r="UIB22" s="11"/>
      <c r="UIC22" s="11"/>
      <c r="UID22" s="11"/>
      <c r="UIE22" s="11"/>
      <c r="UIF22" s="11"/>
      <c r="UIG22" s="11"/>
      <c r="UIH22" s="11"/>
      <c r="UII22" s="11"/>
      <c r="UIJ22" s="11"/>
      <c r="UIK22" s="11"/>
      <c r="UIL22" s="11"/>
      <c r="UIM22" s="11"/>
      <c r="UIN22" s="11"/>
      <c r="UIO22" s="11"/>
      <c r="UIP22" s="11"/>
      <c r="UIQ22" s="11"/>
      <c r="UIR22" s="11"/>
      <c r="UIS22" s="11"/>
      <c r="UIT22" s="11"/>
      <c r="UIU22" s="11"/>
      <c r="UIV22" s="11"/>
      <c r="UIW22" s="11"/>
      <c r="UIX22" s="11"/>
      <c r="UIY22" s="11"/>
      <c r="UIZ22" s="11"/>
      <c r="UJA22" s="11"/>
      <c r="UJB22" s="11"/>
      <c r="UJC22" s="11"/>
      <c r="UJD22" s="11"/>
      <c r="UJE22" s="11"/>
      <c r="UJF22" s="11"/>
      <c r="UJG22" s="11"/>
      <c r="UJH22" s="11"/>
      <c r="UJI22" s="11"/>
      <c r="UJJ22" s="11"/>
      <c r="UJK22" s="11"/>
      <c r="UJL22" s="11"/>
      <c r="UJM22" s="11"/>
      <c r="UJN22" s="11"/>
      <c r="UJO22" s="11"/>
      <c r="UJP22" s="11"/>
      <c r="UJQ22" s="11"/>
      <c r="UJR22" s="11"/>
      <c r="UJS22" s="11"/>
      <c r="UJT22" s="11"/>
      <c r="UJU22" s="11"/>
      <c r="UJV22" s="11"/>
      <c r="UJW22" s="11"/>
      <c r="UJX22" s="11"/>
      <c r="UJY22" s="11"/>
      <c r="UJZ22" s="11"/>
      <c r="UKA22" s="11"/>
      <c r="UKB22" s="11"/>
      <c r="UKC22" s="11"/>
      <c r="UKD22" s="11"/>
      <c r="UKE22" s="11"/>
      <c r="UKF22" s="11"/>
      <c r="UKG22" s="11"/>
      <c r="UKH22" s="11"/>
      <c r="UKI22" s="11"/>
      <c r="UKJ22" s="11"/>
      <c r="UKK22" s="11"/>
      <c r="UKL22" s="11"/>
      <c r="UKM22" s="11"/>
      <c r="UKN22" s="11"/>
      <c r="UKO22" s="11"/>
      <c r="UKP22" s="11"/>
      <c r="UKQ22" s="11"/>
      <c r="UKR22" s="11"/>
      <c r="UKS22" s="11"/>
      <c r="UKT22" s="11"/>
      <c r="UKU22" s="11"/>
      <c r="UKV22" s="11"/>
      <c r="UKW22" s="11"/>
      <c r="UKX22" s="11"/>
      <c r="UKY22" s="11"/>
      <c r="UKZ22" s="11"/>
      <c r="ULA22" s="11"/>
      <c r="ULB22" s="11"/>
      <c r="ULC22" s="11"/>
      <c r="ULD22" s="11"/>
      <c r="ULE22" s="11"/>
      <c r="ULF22" s="11"/>
      <c r="ULG22" s="11"/>
      <c r="ULH22" s="11"/>
      <c r="ULI22" s="11"/>
      <c r="ULJ22" s="11"/>
      <c r="ULK22" s="11"/>
      <c r="ULL22" s="11"/>
      <c r="ULM22" s="11"/>
      <c r="ULN22" s="11"/>
      <c r="ULO22" s="11"/>
      <c r="ULP22" s="11"/>
      <c r="ULQ22" s="11"/>
      <c r="ULR22" s="11"/>
      <c r="ULS22" s="11"/>
      <c r="ULT22" s="11"/>
      <c r="ULU22" s="11"/>
      <c r="ULV22" s="11"/>
      <c r="ULW22" s="11"/>
      <c r="ULX22" s="11"/>
      <c r="ULY22" s="11"/>
      <c r="ULZ22" s="11"/>
      <c r="UMA22" s="11"/>
      <c r="UMB22" s="11"/>
      <c r="UMC22" s="11"/>
      <c r="UMD22" s="11"/>
      <c r="UME22" s="11"/>
      <c r="UMF22" s="11"/>
      <c r="UMG22" s="11"/>
      <c r="UMH22" s="11"/>
      <c r="UMI22" s="11"/>
      <c r="UMJ22" s="11"/>
      <c r="UMK22" s="11"/>
      <c r="UML22" s="11"/>
      <c r="UMM22" s="11"/>
      <c r="UMN22" s="11"/>
      <c r="UMO22" s="11"/>
      <c r="UMP22" s="11"/>
      <c r="UMQ22" s="11"/>
      <c r="UMR22" s="11"/>
      <c r="UMS22" s="11"/>
      <c r="UMT22" s="11"/>
      <c r="UMU22" s="11"/>
      <c r="UMV22" s="11"/>
      <c r="UMW22" s="11"/>
      <c r="UMX22" s="11"/>
      <c r="UMY22" s="11"/>
      <c r="UMZ22" s="11"/>
      <c r="UNA22" s="11"/>
      <c r="UNB22" s="11"/>
      <c r="UNC22" s="11"/>
      <c r="UND22" s="11"/>
      <c r="UNE22" s="11"/>
      <c r="UNF22" s="11"/>
      <c r="UNG22" s="11"/>
      <c r="UNH22" s="11"/>
      <c r="UNI22" s="11"/>
      <c r="UNJ22" s="11"/>
      <c r="UNK22" s="11"/>
      <c r="UNL22" s="11"/>
      <c r="UNM22" s="11"/>
      <c r="UNN22" s="11"/>
      <c r="UNO22" s="11"/>
      <c r="UNP22" s="11"/>
      <c r="UNQ22" s="11"/>
      <c r="UNR22" s="11"/>
      <c r="UNS22" s="11"/>
      <c r="UNT22" s="11"/>
      <c r="UNU22" s="11"/>
      <c r="UNV22" s="11"/>
      <c r="UNW22" s="11"/>
      <c r="UNX22" s="11"/>
      <c r="UNY22" s="11"/>
      <c r="UNZ22" s="11"/>
      <c r="UOA22" s="11"/>
      <c r="UOB22" s="11"/>
      <c r="UOC22" s="11"/>
      <c r="UOD22" s="11"/>
      <c r="UOE22" s="11"/>
      <c r="UOF22" s="11"/>
      <c r="UOG22" s="11"/>
      <c r="UOH22" s="11"/>
      <c r="UOI22" s="11"/>
      <c r="UOJ22" s="11"/>
      <c r="UOK22" s="11"/>
      <c r="UOL22" s="11"/>
      <c r="UOM22" s="11"/>
      <c r="UON22" s="11"/>
      <c r="UOO22" s="11"/>
      <c r="UOP22" s="11"/>
      <c r="UOQ22" s="11"/>
      <c r="UOR22" s="11"/>
      <c r="UOS22" s="11"/>
      <c r="UOT22" s="11"/>
      <c r="UOU22" s="11"/>
      <c r="UOV22" s="11"/>
      <c r="UOW22" s="11"/>
      <c r="UOX22" s="11"/>
      <c r="UOY22" s="11"/>
      <c r="UOZ22" s="11"/>
      <c r="UPA22" s="11"/>
      <c r="UPB22" s="11"/>
      <c r="UPC22" s="11"/>
      <c r="UPD22" s="11"/>
      <c r="UPE22" s="11"/>
      <c r="UPF22" s="11"/>
      <c r="UPG22" s="11"/>
      <c r="UPH22" s="11"/>
      <c r="UPI22" s="11"/>
      <c r="UPJ22" s="11"/>
      <c r="UPK22" s="11"/>
      <c r="UPL22" s="11"/>
      <c r="UPM22" s="11"/>
      <c r="UPN22" s="11"/>
      <c r="UPO22" s="11"/>
      <c r="UPP22" s="11"/>
      <c r="UPQ22" s="11"/>
      <c r="UPR22" s="11"/>
      <c r="UPS22" s="11"/>
      <c r="UPT22" s="11"/>
      <c r="UPU22" s="11"/>
      <c r="UPV22" s="11"/>
      <c r="UPW22" s="11"/>
      <c r="UPX22" s="11"/>
      <c r="UPY22" s="11"/>
      <c r="UPZ22" s="11"/>
      <c r="UQA22" s="11"/>
      <c r="UQB22" s="11"/>
      <c r="UQC22" s="11"/>
      <c r="UQD22" s="11"/>
      <c r="UQE22" s="11"/>
      <c r="UQF22" s="11"/>
      <c r="UQG22" s="11"/>
      <c r="UQH22" s="11"/>
      <c r="UQI22" s="11"/>
      <c r="UQJ22" s="11"/>
      <c r="UQK22" s="11"/>
      <c r="UQL22" s="11"/>
      <c r="UQM22" s="11"/>
      <c r="UQN22" s="11"/>
      <c r="UQO22" s="11"/>
      <c r="UQP22" s="11"/>
      <c r="UQQ22" s="11"/>
      <c r="UQR22" s="11"/>
      <c r="UQS22" s="11"/>
      <c r="UQT22" s="11"/>
      <c r="UQU22" s="11"/>
      <c r="UQV22" s="11"/>
      <c r="UQW22" s="11"/>
      <c r="UQX22" s="11"/>
      <c r="UQY22" s="11"/>
      <c r="UQZ22" s="11"/>
      <c r="URA22" s="11"/>
      <c r="URB22" s="11"/>
      <c r="URC22" s="11"/>
      <c r="URD22" s="11"/>
      <c r="URE22" s="11"/>
      <c r="URF22" s="11"/>
      <c r="URG22" s="11"/>
      <c r="URH22" s="11"/>
      <c r="URI22" s="11"/>
      <c r="URJ22" s="11"/>
      <c r="URK22" s="11"/>
      <c r="URL22" s="11"/>
      <c r="URM22" s="11"/>
      <c r="URN22" s="11"/>
      <c r="URO22" s="11"/>
      <c r="URP22" s="11"/>
      <c r="URQ22" s="11"/>
      <c r="URR22" s="11"/>
      <c r="URS22" s="11"/>
      <c r="URT22" s="11"/>
      <c r="URU22" s="11"/>
      <c r="URV22" s="11"/>
      <c r="URW22" s="11"/>
      <c r="URX22" s="11"/>
      <c r="URY22" s="11"/>
      <c r="URZ22" s="11"/>
      <c r="USA22" s="11"/>
      <c r="USB22" s="11"/>
      <c r="USC22" s="11"/>
      <c r="USD22" s="11"/>
      <c r="USE22" s="11"/>
      <c r="USF22" s="11"/>
      <c r="USG22" s="11"/>
      <c r="USH22" s="11"/>
      <c r="USI22" s="11"/>
      <c r="USJ22" s="11"/>
      <c r="USK22" s="11"/>
      <c r="USL22" s="11"/>
      <c r="USM22" s="11"/>
      <c r="USN22" s="11"/>
      <c r="USO22" s="11"/>
      <c r="USP22" s="11"/>
      <c r="USQ22" s="11"/>
      <c r="USR22" s="11"/>
      <c r="USS22" s="11"/>
      <c r="UST22" s="11"/>
      <c r="USU22" s="11"/>
      <c r="USV22" s="11"/>
      <c r="USW22" s="11"/>
      <c r="USX22" s="11"/>
      <c r="USY22" s="11"/>
      <c r="USZ22" s="11"/>
      <c r="UTA22" s="11"/>
      <c r="UTB22" s="11"/>
      <c r="UTC22" s="11"/>
      <c r="UTD22" s="11"/>
      <c r="UTE22" s="11"/>
      <c r="UTF22" s="11"/>
      <c r="UTG22" s="11"/>
      <c r="UTH22" s="11"/>
      <c r="UTI22" s="11"/>
      <c r="UTJ22" s="11"/>
      <c r="UTK22" s="11"/>
      <c r="UTL22" s="11"/>
      <c r="UTM22" s="11"/>
      <c r="UTN22" s="11"/>
      <c r="UTO22" s="11"/>
      <c r="UTP22" s="11"/>
      <c r="UTQ22" s="11"/>
      <c r="UTR22" s="11"/>
      <c r="UTS22" s="11"/>
      <c r="UTT22" s="11"/>
      <c r="UTU22" s="11"/>
      <c r="UTV22" s="11"/>
      <c r="UTW22" s="11"/>
      <c r="UTX22" s="11"/>
      <c r="UTY22" s="11"/>
      <c r="UTZ22" s="11"/>
      <c r="UUA22" s="11"/>
      <c r="UUB22" s="11"/>
      <c r="UUC22" s="11"/>
      <c r="UUD22" s="11"/>
      <c r="UUE22" s="11"/>
      <c r="UUF22" s="11"/>
      <c r="UUG22" s="11"/>
      <c r="UUH22" s="11"/>
      <c r="UUI22" s="11"/>
      <c r="UUJ22" s="11"/>
      <c r="UUK22" s="11"/>
      <c r="UUL22" s="11"/>
      <c r="UUM22" s="11"/>
      <c r="UUN22" s="11"/>
      <c r="UUO22" s="11"/>
      <c r="UUP22" s="11"/>
      <c r="UUQ22" s="11"/>
      <c r="UUR22" s="11"/>
      <c r="UUS22" s="11"/>
      <c r="UUT22" s="11"/>
      <c r="UUU22" s="11"/>
      <c r="UUV22" s="11"/>
      <c r="UUW22" s="11"/>
      <c r="UUX22" s="11"/>
      <c r="UUY22" s="11"/>
      <c r="UUZ22" s="11"/>
      <c r="UVA22" s="11"/>
      <c r="UVB22" s="11"/>
      <c r="UVC22" s="11"/>
      <c r="UVD22" s="11"/>
      <c r="UVE22" s="11"/>
      <c r="UVF22" s="11"/>
      <c r="UVG22" s="11"/>
      <c r="UVH22" s="11"/>
      <c r="UVI22" s="11"/>
      <c r="UVJ22" s="11"/>
      <c r="UVK22" s="11"/>
      <c r="UVL22" s="11"/>
      <c r="UVM22" s="11"/>
      <c r="UVN22" s="11"/>
      <c r="UVO22" s="11"/>
      <c r="UVP22" s="11"/>
      <c r="UVQ22" s="11"/>
      <c r="UVR22" s="11"/>
      <c r="UVS22" s="11"/>
      <c r="UVT22" s="11"/>
      <c r="UVU22" s="11"/>
      <c r="UVV22" s="11"/>
      <c r="UVW22" s="11"/>
      <c r="UVX22" s="11"/>
      <c r="UVY22" s="11"/>
      <c r="UVZ22" s="11"/>
      <c r="UWA22" s="11"/>
      <c r="UWB22" s="11"/>
      <c r="UWC22" s="11"/>
      <c r="UWD22" s="11"/>
      <c r="UWE22" s="11"/>
      <c r="UWF22" s="11"/>
      <c r="UWG22" s="11"/>
      <c r="UWH22" s="11"/>
      <c r="UWI22" s="11"/>
      <c r="UWJ22" s="11"/>
      <c r="UWK22" s="11"/>
      <c r="UWL22" s="11"/>
      <c r="UWM22" s="11"/>
      <c r="UWN22" s="11"/>
      <c r="UWO22" s="11"/>
      <c r="UWP22" s="11"/>
      <c r="UWQ22" s="11"/>
      <c r="UWR22" s="11"/>
      <c r="UWS22" s="11"/>
      <c r="UWT22" s="11"/>
      <c r="UWU22" s="11"/>
      <c r="UWV22" s="11"/>
      <c r="UWW22" s="11"/>
      <c r="UWX22" s="11"/>
      <c r="UWY22" s="11"/>
      <c r="UWZ22" s="11"/>
      <c r="UXA22" s="11"/>
      <c r="UXB22" s="11"/>
      <c r="UXC22" s="11"/>
      <c r="UXD22" s="11"/>
      <c r="UXE22" s="11"/>
      <c r="UXF22" s="11"/>
      <c r="UXG22" s="11"/>
      <c r="UXH22" s="11"/>
      <c r="UXI22" s="11"/>
      <c r="UXJ22" s="11"/>
      <c r="UXK22" s="11"/>
      <c r="UXL22" s="11"/>
      <c r="UXM22" s="11"/>
      <c r="UXN22" s="11"/>
      <c r="UXO22" s="11"/>
      <c r="UXP22" s="11"/>
      <c r="UXQ22" s="11"/>
      <c r="UXR22" s="11"/>
      <c r="UXS22" s="11"/>
      <c r="UXT22" s="11"/>
      <c r="UXU22" s="11"/>
      <c r="UXV22" s="11"/>
      <c r="UXW22" s="11"/>
      <c r="UXX22" s="11"/>
      <c r="UXY22" s="11"/>
      <c r="UXZ22" s="11"/>
      <c r="UYA22" s="11"/>
      <c r="UYB22" s="11"/>
      <c r="UYC22" s="11"/>
      <c r="UYD22" s="11"/>
      <c r="UYE22" s="11"/>
      <c r="UYF22" s="11"/>
      <c r="UYG22" s="11"/>
      <c r="UYH22" s="11"/>
      <c r="UYI22" s="11"/>
      <c r="UYJ22" s="11"/>
      <c r="UYK22" s="11"/>
      <c r="UYL22" s="11"/>
      <c r="UYM22" s="11"/>
      <c r="UYN22" s="11"/>
      <c r="UYO22" s="11"/>
      <c r="UYP22" s="11"/>
      <c r="UYQ22" s="11"/>
      <c r="UYR22" s="11"/>
      <c r="UYS22" s="11"/>
      <c r="UYT22" s="11"/>
      <c r="UYU22" s="11"/>
      <c r="UYV22" s="11"/>
      <c r="UYW22" s="11"/>
      <c r="UYX22" s="11"/>
      <c r="UYY22" s="11"/>
      <c r="UYZ22" s="11"/>
      <c r="UZA22" s="11"/>
      <c r="UZB22" s="11"/>
      <c r="UZC22" s="11"/>
      <c r="UZD22" s="11"/>
      <c r="UZE22" s="11"/>
      <c r="UZF22" s="11"/>
      <c r="UZG22" s="11"/>
      <c r="UZH22" s="11"/>
      <c r="UZI22" s="11"/>
      <c r="UZJ22" s="11"/>
      <c r="UZK22" s="11"/>
      <c r="UZL22" s="11"/>
      <c r="UZM22" s="11"/>
      <c r="UZN22" s="11"/>
      <c r="UZO22" s="11"/>
      <c r="UZP22" s="11"/>
      <c r="UZQ22" s="11"/>
      <c r="UZR22" s="11"/>
      <c r="UZS22" s="11"/>
      <c r="UZT22" s="11"/>
      <c r="UZU22" s="11"/>
      <c r="UZV22" s="11"/>
      <c r="UZW22" s="11"/>
      <c r="UZX22" s="11"/>
      <c r="UZY22" s="11"/>
      <c r="UZZ22" s="11"/>
      <c r="VAA22" s="11"/>
      <c r="VAB22" s="11"/>
      <c r="VAC22" s="11"/>
      <c r="VAD22" s="11"/>
      <c r="VAE22" s="11"/>
      <c r="VAF22" s="11"/>
      <c r="VAG22" s="11"/>
      <c r="VAH22" s="11"/>
      <c r="VAI22" s="11"/>
      <c r="VAJ22" s="11"/>
      <c r="VAK22" s="11"/>
      <c r="VAL22" s="11"/>
      <c r="VAM22" s="11"/>
      <c r="VAN22" s="11"/>
      <c r="VAO22" s="11"/>
      <c r="VAP22" s="11"/>
      <c r="VAQ22" s="11"/>
      <c r="VAR22" s="11"/>
      <c r="VAS22" s="11"/>
      <c r="VAT22" s="11"/>
      <c r="VAU22" s="11"/>
      <c r="VAV22" s="11"/>
      <c r="VAW22" s="11"/>
      <c r="VAX22" s="11"/>
      <c r="VAY22" s="11"/>
      <c r="VAZ22" s="11"/>
      <c r="VBA22" s="11"/>
      <c r="VBB22" s="11"/>
      <c r="VBC22" s="11"/>
      <c r="VBD22" s="11"/>
      <c r="VBE22" s="11"/>
      <c r="VBF22" s="11"/>
      <c r="VBG22" s="11"/>
      <c r="VBH22" s="11"/>
      <c r="VBI22" s="11"/>
      <c r="VBJ22" s="11"/>
      <c r="VBK22" s="11"/>
      <c r="VBL22" s="11"/>
      <c r="VBM22" s="11"/>
      <c r="VBN22" s="11"/>
      <c r="VBO22" s="11"/>
      <c r="VBP22" s="11"/>
      <c r="VBQ22" s="11"/>
      <c r="VBR22" s="11"/>
      <c r="VBS22" s="11"/>
      <c r="VBT22" s="11"/>
      <c r="VBU22" s="11"/>
      <c r="VBV22" s="11"/>
      <c r="VBW22" s="11"/>
      <c r="VBX22" s="11"/>
      <c r="VBY22" s="11"/>
      <c r="VBZ22" s="11"/>
      <c r="VCA22" s="11"/>
      <c r="VCB22" s="11"/>
      <c r="VCC22" s="11"/>
      <c r="VCD22" s="11"/>
      <c r="VCE22" s="11"/>
      <c r="VCF22" s="11"/>
      <c r="VCG22" s="11"/>
      <c r="VCH22" s="11"/>
      <c r="VCI22" s="11"/>
      <c r="VCJ22" s="11"/>
      <c r="VCK22" s="11"/>
      <c r="VCL22" s="11"/>
      <c r="VCM22" s="11"/>
      <c r="VCN22" s="11"/>
      <c r="VCO22" s="11"/>
      <c r="VCP22" s="11"/>
      <c r="VCQ22" s="11"/>
      <c r="VCR22" s="11"/>
      <c r="VCS22" s="11"/>
      <c r="VCT22" s="11"/>
      <c r="VCU22" s="11"/>
      <c r="VCV22" s="11"/>
      <c r="VCW22" s="11"/>
      <c r="VCX22" s="11"/>
      <c r="VCY22" s="11"/>
      <c r="VCZ22" s="11"/>
      <c r="VDA22" s="11"/>
      <c r="VDB22" s="11"/>
      <c r="VDC22" s="11"/>
      <c r="VDD22" s="11"/>
      <c r="VDE22" s="11"/>
      <c r="VDF22" s="11"/>
      <c r="VDG22" s="11"/>
      <c r="VDH22" s="11"/>
      <c r="VDI22" s="11"/>
      <c r="VDJ22" s="11"/>
      <c r="VDK22" s="11"/>
      <c r="VDL22" s="11"/>
      <c r="VDM22" s="11"/>
      <c r="VDN22" s="11"/>
      <c r="VDO22" s="11"/>
      <c r="VDP22" s="11"/>
      <c r="VDQ22" s="11"/>
      <c r="VDR22" s="11"/>
      <c r="VDS22" s="11"/>
      <c r="VDT22" s="11"/>
      <c r="VDU22" s="11"/>
      <c r="VDV22" s="11"/>
      <c r="VDW22" s="11"/>
      <c r="VDX22" s="11"/>
      <c r="VDY22" s="11"/>
      <c r="VDZ22" s="11"/>
      <c r="VEA22" s="11"/>
      <c r="VEB22" s="11"/>
      <c r="VEC22" s="11"/>
      <c r="VED22" s="11"/>
      <c r="VEE22" s="11"/>
      <c r="VEF22" s="11"/>
      <c r="VEG22" s="11"/>
      <c r="VEH22" s="11"/>
      <c r="VEI22" s="11"/>
      <c r="VEJ22" s="11"/>
      <c r="VEK22" s="11"/>
      <c r="VEL22" s="11"/>
      <c r="VEM22" s="11"/>
      <c r="VEN22" s="11"/>
      <c r="VEO22" s="11"/>
      <c r="VEP22" s="11"/>
      <c r="VEQ22" s="11"/>
      <c r="VER22" s="11"/>
      <c r="VES22" s="11"/>
      <c r="VET22" s="11"/>
      <c r="VEU22" s="11"/>
      <c r="VEV22" s="11"/>
      <c r="VEW22" s="11"/>
      <c r="VEX22" s="11"/>
      <c r="VEY22" s="11"/>
      <c r="VEZ22" s="11"/>
      <c r="VFA22" s="11"/>
      <c r="VFB22" s="11"/>
      <c r="VFC22" s="11"/>
      <c r="VFD22" s="11"/>
      <c r="VFE22" s="11"/>
      <c r="VFF22" s="11"/>
      <c r="VFG22" s="11"/>
      <c r="VFH22" s="11"/>
      <c r="VFI22" s="11"/>
      <c r="VFJ22" s="11"/>
      <c r="VFK22" s="11"/>
      <c r="VFL22" s="11"/>
      <c r="VFM22" s="11"/>
      <c r="VFN22" s="11"/>
      <c r="VFO22" s="11"/>
      <c r="VFP22" s="11"/>
      <c r="VFQ22" s="11"/>
      <c r="VFR22" s="11"/>
      <c r="VFS22" s="11"/>
      <c r="VFT22" s="11"/>
      <c r="VFU22" s="11"/>
      <c r="VFV22" s="11"/>
      <c r="VFW22" s="11"/>
      <c r="VFX22" s="11"/>
      <c r="VFY22" s="11"/>
      <c r="VFZ22" s="11"/>
      <c r="VGA22" s="11"/>
      <c r="VGB22" s="11"/>
      <c r="VGC22" s="11"/>
      <c r="VGD22" s="11"/>
      <c r="VGE22" s="11"/>
      <c r="VGF22" s="11"/>
      <c r="VGG22" s="11"/>
      <c r="VGH22" s="11"/>
      <c r="VGI22" s="11"/>
      <c r="VGJ22" s="11"/>
      <c r="VGK22" s="11"/>
      <c r="VGL22" s="11"/>
      <c r="VGM22" s="11"/>
      <c r="VGN22" s="11"/>
      <c r="VGO22" s="11"/>
      <c r="VGP22" s="11"/>
      <c r="VGQ22" s="11"/>
      <c r="VGR22" s="11"/>
      <c r="VGS22" s="11"/>
      <c r="VGT22" s="11"/>
      <c r="VGU22" s="11"/>
      <c r="VGV22" s="11"/>
      <c r="VGW22" s="11"/>
      <c r="VGX22" s="11"/>
      <c r="VGY22" s="11"/>
      <c r="VGZ22" s="11"/>
      <c r="VHA22" s="11"/>
      <c r="VHB22" s="11"/>
      <c r="VHC22" s="11"/>
      <c r="VHD22" s="11"/>
      <c r="VHE22" s="11"/>
      <c r="VHF22" s="11"/>
      <c r="VHG22" s="11"/>
      <c r="VHH22" s="11"/>
      <c r="VHI22" s="11"/>
      <c r="VHJ22" s="11"/>
      <c r="VHK22" s="11"/>
      <c r="VHL22" s="11"/>
      <c r="VHM22" s="11"/>
      <c r="VHN22" s="11"/>
      <c r="VHO22" s="11"/>
      <c r="VHP22" s="11"/>
      <c r="VHQ22" s="11"/>
      <c r="VHR22" s="11"/>
      <c r="VHS22" s="11"/>
      <c r="VHT22" s="11"/>
      <c r="VHU22" s="11"/>
      <c r="VHV22" s="11"/>
      <c r="VHW22" s="11"/>
      <c r="VHX22" s="11"/>
      <c r="VHY22" s="11"/>
      <c r="VHZ22" s="11"/>
      <c r="VIA22" s="11"/>
      <c r="VIB22" s="11"/>
      <c r="VIC22" s="11"/>
      <c r="VID22" s="11"/>
      <c r="VIE22" s="11"/>
      <c r="VIF22" s="11"/>
      <c r="VIG22" s="11"/>
      <c r="VIH22" s="11"/>
      <c r="VII22" s="11"/>
      <c r="VIJ22" s="11"/>
      <c r="VIK22" s="11"/>
      <c r="VIL22" s="11"/>
      <c r="VIM22" s="11"/>
      <c r="VIN22" s="11"/>
      <c r="VIO22" s="11"/>
      <c r="VIP22" s="11"/>
      <c r="VIQ22" s="11"/>
      <c r="VIR22" s="11"/>
      <c r="VIS22" s="11"/>
      <c r="VIT22" s="11"/>
      <c r="VIU22" s="11"/>
      <c r="VIV22" s="11"/>
      <c r="VIW22" s="11"/>
      <c r="VIX22" s="11"/>
      <c r="VIY22" s="11"/>
      <c r="VIZ22" s="11"/>
      <c r="VJA22" s="11"/>
      <c r="VJB22" s="11"/>
      <c r="VJC22" s="11"/>
      <c r="VJD22" s="11"/>
      <c r="VJE22" s="11"/>
      <c r="VJF22" s="11"/>
      <c r="VJG22" s="11"/>
      <c r="VJH22" s="11"/>
      <c r="VJI22" s="11"/>
      <c r="VJJ22" s="11"/>
      <c r="VJK22" s="11"/>
      <c r="VJL22" s="11"/>
      <c r="VJM22" s="11"/>
      <c r="VJN22" s="11"/>
      <c r="VJO22" s="11"/>
      <c r="VJP22" s="11"/>
      <c r="VJQ22" s="11"/>
      <c r="VJR22" s="11"/>
      <c r="VJS22" s="11"/>
      <c r="VJT22" s="11"/>
      <c r="VJU22" s="11"/>
      <c r="VJV22" s="11"/>
      <c r="VJW22" s="11"/>
      <c r="VJX22" s="11"/>
      <c r="VJY22" s="11"/>
      <c r="VJZ22" s="11"/>
      <c r="VKA22" s="11"/>
      <c r="VKB22" s="11"/>
      <c r="VKC22" s="11"/>
      <c r="VKD22" s="11"/>
      <c r="VKE22" s="11"/>
      <c r="VKF22" s="11"/>
      <c r="VKG22" s="11"/>
      <c r="VKH22" s="11"/>
      <c r="VKI22" s="11"/>
      <c r="VKJ22" s="11"/>
      <c r="VKK22" s="11"/>
      <c r="VKL22" s="11"/>
      <c r="VKM22" s="11"/>
      <c r="VKN22" s="11"/>
      <c r="VKO22" s="11"/>
      <c r="VKP22" s="11"/>
      <c r="VKQ22" s="11"/>
      <c r="VKR22" s="11"/>
      <c r="VKS22" s="11"/>
      <c r="VKT22" s="11"/>
      <c r="VKU22" s="11"/>
      <c r="VKV22" s="11"/>
      <c r="VKW22" s="11"/>
      <c r="VKX22" s="11"/>
      <c r="VKY22" s="11"/>
      <c r="VKZ22" s="11"/>
      <c r="VLA22" s="11"/>
      <c r="VLB22" s="11"/>
      <c r="VLC22" s="11"/>
      <c r="VLD22" s="11"/>
      <c r="VLE22" s="11"/>
      <c r="VLF22" s="11"/>
      <c r="VLG22" s="11"/>
      <c r="VLH22" s="11"/>
      <c r="VLI22" s="11"/>
      <c r="VLJ22" s="11"/>
      <c r="VLK22" s="11"/>
      <c r="VLL22" s="11"/>
      <c r="VLM22" s="11"/>
      <c r="VLN22" s="11"/>
      <c r="VLO22" s="11"/>
      <c r="VLP22" s="11"/>
      <c r="VLQ22" s="11"/>
      <c r="VLR22" s="11"/>
      <c r="VLS22" s="11"/>
      <c r="VLT22" s="11"/>
      <c r="VLU22" s="11"/>
      <c r="VLV22" s="11"/>
      <c r="VLW22" s="11"/>
      <c r="VLX22" s="11"/>
      <c r="VLY22" s="11"/>
      <c r="VLZ22" s="11"/>
      <c r="VMA22" s="11"/>
      <c r="VMB22" s="11"/>
      <c r="VMC22" s="11"/>
      <c r="VMD22" s="11"/>
      <c r="VME22" s="11"/>
      <c r="VMF22" s="11"/>
      <c r="VMG22" s="11"/>
      <c r="VMH22" s="11"/>
      <c r="VMI22" s="11"/>
      <c r="VMJ22" s="11"/>
      <c r="VMK22" s="11"/>
      <c r="VML22" s="11"/>
      <c r="VMM22" s="11"/>
      <c r="VMN22" s="11"/>
      <c r="VMO22" s="11"/>
      <c r="VMP22" s="11"/>
      <c r="VMQ22" s="11"/>
      <c r="VMR22" s="11"/>
      <c r="VMS22" s="11"/>
      <c r="VMT22" s="11"/>
      <c r="VMU22" s="11"/>
      <c r="VMV22" s="11"/>
      <c r="VMW22" s="11"/>
      <c r="VMX22" s="11"/>
      <c r="VMY22" s="11"/>
      <c r="VMZ22" s="11"/>
      <c r="VNA22" s="11"/>
      <c r="VNB22" s="11"/>
      <c r="VNC22" s="11"/>
      <c r="VND22" s="11"/>
      <c r="VNE22" s="11"/>
      <c r="VNF22" s="11"/>
      <c r="VNG22" s="11"/>
      <c r="VNH22" s="11"/>
      <c r="VNI22" s="11"/>
      <c r="VNJ22" s="11"/>
      <c r="VNK22" s="11"/>
      <c r="VNL22" s="11"/>
      <c r="VNM22" s="11"/>
      <c r="VNN22" s="11"/>
      <c r="VNO22" s="11"/>
      <c r="VNP22" s="11"/>
      <c r="VNQ22" s="11"/>
      <c r="VNR22" s="11"/>
      <c r="VNS22" s="11"/>
      <c r="VNT22" s="11"/>
      <c r="VNU22" s="11"/>
      <c r="VNV22" s="11"/>
      <c r="VNW22" s="11"/>
      <c r="VNX22" s="11"/>
      <c r="VNY22" s="11"/>
      <c r="VNZ22" s="11"/>
      <c r="VOA22" s="11"/>
      <c r="VOB22" s="11"/>
      <c r="VOC22" s="11"/>
      <c r="VOD22" s="11"/>
      <c r="VOE22" s="11"/>
      <c r="VOF22" s="11"/>
      <c r="VOG22" s="11"/>
      <c r="VOH22" s="11"/>
      <c r="VOI22" s="11"/>
      <c r="VOJ22" s="11"/>
      <c r="VOK22" s="11"/>
      <c r="VOL22" s="11"/>
      <c r="VOM22" s="11"/>
      <c r="VON22" s="11"/>
      <c r="VOO22" s="11"/>
      <c r="VOP22" s="11"/>
      <c r="VOQ22" s="11"/>
      <c r="VOR22" s="11"/>
      <c r="VOS22" s="11"/>
      <c r="VOT22" s="11"/>
      <c r="VOU22" s="11"/>
      <c r="VOV22" s="11"/>
      <c r="VOW22" s="11"/>
      <c r="VOX22" s="11"/>
      <c r="VOY22" s="11"/>
      <c r="VOZ22" s="11"/>
      <c r="VPA22" s="11"/>
      <c r="VPB22" s="11"/>
      <c r="VPC22" s="11"/>
      <c r="VPD22" s="11"/>
      <c r="VPE22" s="11"/>
      <c r="VPF22" s="11"/>
      <c r="VPG22" s="11"/>
      <c r="VPH22" s="11"/>
      <c r="VPI22" s="11"/>
      <c r="VPJ22" s="11"/>
      <c r="VPK22" s="11"/>
      <c r="VPL22" s="11"/>
      <c r="VPM22" s="11"/>
      <c r="VPN22" s="11"/>
      <c r="VPO22" s="11"/>
      <c r="VPP22" s="11"/>
      <c r="VPQ22" s="11"/>
      <c r="VPR22" s="11"/>
      <c r="VPS22" s="11"/>
      <c r="VPT22" s="11"/>
      <c r="VPU22" s="11"/>
      <c r="VPV22" s="11"/>
      <c r="VPW22" s="11"/>
      <c r="VPX22" s="11"/>
      <c r="VPY22" s="11"/>
      <c r="VPZ22" s="11"/>
      <c r="VQA22" s="11"/>
      <c r="VQB22" s="11"/>
      <c r="VQC22" s="11"/>
      <c r="VQD22" s="11"/>
      <c r="VQE22" s="11"/>
      <c r="VQF22" s="11"/>
      <c r="VQG22" s="11"/>
      <c r="VQH22" s="11"/>
      <c r="VQI22" s="11"/>
      <c r="VQJ22" s="11"/>
      <c r="VQK22" s="11"/>
      <c r="VQL22" s="11"/>
      <c r="VQM22" s="11"/>
      <c r="VQN22" s="11"/>
      <c r="VQO22" s="11"/>
      <c r="VQP22" s="11"/>
      <c r="VQQ22" s="11"/>
      <c r="VQR22" s="11"/>
      <c r="VQS22" s="11"/>
      <c r="VQT22" s="11"/>
      <c r="VQU22" s="11"/>
      <c r="VQV22" s="11"/>
      <c r="VQW22" s="11"/>
      <c r="VQX22" s="11"/>
      <c r="VQY22" s="11"/>
      <c r="VQZ22" s="11"/>
      <c r="VRA22" s="11"/>
      <c r="VRB22" s="11"/>
      <c r="VRC22" s="11"/>
      <c r="VRD22" s="11"/>
      <c r="VRE22" s="11"/>
      <c r="VRF22" s="11"/>
      <c r="VRG22" s="11"/>
      <c r="VRH22" s="11"/>
      <c r="VRI22" s="11"/>
      <c r="VRJ22" s="11"/>
      <c r="VRK22" s="11"/>
      <c r="VRL22" s="11"/>
      <c r="VRM22" s="11"/>
      <c r="VRN22" s="11"/>
      <c r="VRO22" s="11"/>
      <c r="VRP22" s="11"/>
      <c r="VRQ22" s="11"/>
      <c r="VRR22" s="11"/>
      <c r="VRS22" s="11"/>
      <c r="VRT22" s="11"/>
      <c r="VRU22" s="11"/>
      <c r="VRV22" s="11"/>
      <c r="VRW22" s="11"/>
      <c r="VRX22" s="11"/>
      <c r="VRY22" s="11"/>
      <c r="VRZ22" s="11"/>
      <c r="VSA22" s="11"/>
      <c r="VSB22" s="11"/>
      <c r="VSC22" s="11"/>
      <c r="VSD22" s="11"/>
      <c r="VSE22" s="11"/>
      <c r="VSF22" s="11"/>
      <c r="VSG22" s="11"/>
      <c r="VSH22" s="11"/>
      <c r="VSI22" s="11"/>
      <c r="VSJ22" s="11"/>
      <c r="VSK22" s="11"/>
      <c r="VSL22" s="11"/>
      <c r="VSM22" s="11"/>
      <c r="VSN22" s="11"/>
      <c r="VSO22" s="11"/>
      <c r="VSP22" s="11"/>
      <c r="VSQ22" s="11"/>
      <c r="VSR22" s="11"/>
      <c r="VSS22" s="11"/>
      <c r="VST22" s="11"/>
      <c r="VSU22" s="11"/>
      <c r="VSV22" s="11"/>
      <c r="VSW22" s="11"/>
      <c r="VSX22" s="11"/>
      <c r="VSY22" s="11"/>
      <c r="VSZ22" s="11"/>
      <c r="VTA22" s="11"/>
      <c r="VTB22" s="11"/>
      <c r="VTC22" s="11"/>
      <c r="VTD22" s="11"/>
      <c r="VTE22" s="11"/>
      <c r="VTF22" s="11"/>
      <c r="VTG22" s="11"/>
      <c r="VTH22" s="11"/>
      <c r="VTI22" s="11"/>
      <c r="VTJ22" s="11"/>
      <c r="VTK22" s="11"/>
      <c r="VTL22" s="11"/>
      <c r="VTM22" s="11"/>
      <c r="VTN22" s="11"/>
      <c r="VTO22" s="11"/>
      <c r="VTP22" s="11"/>
      <c r="VTQ22" s="11"/>
      <c r="VTR22" s="11"/>
      <c r="VTS22" s="11"/>
      <c r="VTT22" s="11"/>
      <c r="VTU22" s="11"/>
      <c r="VTV22" s="11"/>
      <c r="VTW22" s="11"/>
      <c r="VTX22" s="11"/>
      <c r="VTY22" s="11"/>
      <c r="VTZ22" s="11"/>
      <c r="VUA22" s="11"/>
      <c r="VUB22" s="11"/>
      <c r="VUC22" s="11"/>
      <c r="VUD22" s="11"/>
      <c r="VUE22" s="11"/>
      <c r="VUF22" s="11"/>
      <c r="VUG22" s="11"/>
      <c r="VUH22" s="11"/>
      <c r="VUI22" s="11"/>
      <c r="VUJ22" s="11"/>
      <c r="VUK22" s="11"/>
      <c r="VUL22" s="11"/>
      <c r="VUM22" s="11"/>
      <c r="VUN22" s="11"/>
      <c r="VUO22" s="11"/>
      <c r="VUP22" s="11"/>
      <c r="VUQ22" s="11"/>
      <c r="VUR22" s="11"/>
      <c r="VUS22" s="11"/>
      <c r="VUT22" s="11"/>
      <c r="VUU22" s="11"/>
      <c r="VUV22" s="11"/>
      <c r="VUW22" s="11"/>
      <c r="VUX22" s="11"/>
      <c r="VUY22" s="11"/>
      <c r="VUZ22" s="11"/>
      <c r="VVA22" s="11"/>
      <c r="VVB22" s="11"/>
      <c r="VVC22" s="11"/>
      <c r="VVD22" s="11"/>
      <c r="VVE22" s="11"/>
      <c r="VVF22" s="11"/>
      <c r="VVG22" s="11"/>
      <c r="VVH22" s="11"/>
      <c r="VVI22" s="11"/>
      <c r="VVJ22" s="11"/>
      <c r="VVK22" s="11"/>
      <c r="VVL22" s="11"/>
      <c r="VVM22" s="11"/>
      <c r="VVN22" s="11"/>
      <c r="VVO22" s="11"/>
      <c r="VVP22" s="11"/>
      <c r="VVQ22" s="11"/>
      <c r="VVR22" s="11"/>
      <c r="VVS22" s="11"/>
      <c r="VVT22" s="11"/>
      <c r="VVU22" s="11"/>
      <c r="VVV22" s="11"/>
      <c r="VVW22" s="11"/>
      <c r="VVX22" s="11"/>
      <c r="VVY22" s="11"/>
      <c r="VVZ22" s="11"/>
      <c r="VWA22" s="11"/>
      <c r="VWB22" s="11"/>
      <c r="VWC22" s="11"/>
      <c r="VWD22" s="11"/>
      <c r="VWE22" s="11"/>
      <c r="VWF22" s="11"/>
      <c r="VWG22" s="11"/>
      <c r="VWH22" s="11"/>
      <c r="VWI22" s="11"/>
      <c r="VWJ22" s="11"/>
      <c r="VWK22" s="11"/>
      <c r="VWL22" s="11"/>
      <c r="VWM22" s="11"/>
      <c r="VWN22" s="11"/>
      <c r="VWO22" s="11"/>
      <c r="VWP22" s="11"/>
      <c r="VWQ22" s="11"/>
      <c r="VWR22" s="11"/>
      <c r="VWS22" s="11"/>
      <c r="VWT22" s="11"/>
      <c r="VWU22" s="11"/>
      <c r="VWV22" s="11"/>
      <c r="VWW22" s="11"/>
      <c r="VWX22" s="11"/>
      <c r="VWY22" s="11"/>
      <c r="VWZ22" s="11"/>
      <c r="VXA22" s="11"/>
      <c r="VXB22" s="11"/>
      <c r="VXC22" s="11"/>
      <c r="VXD22" s="11"/>
      <c r="VXE22" s="11"/>
      <c r="VXF22" s="11"/>
      <c r="VXG22" s="11"/>
      <c r="VXH22" s="11"/>
      <c r="VXI22" s="11"/>
      <c r="VXJ22" s="11"/>
      <c r="VXK22" s="11"/>
      <c r="VXL22" s="11"/>
      <c r="VXM22" s="11"/>
      <c r="VXN22" s="11"/>
      <c r="VXO22" s="11"/>
      <c r="VXP22" s="11"/>
      <c r="VXQ22" s="11"/>
      <c r="VXR22" s="11"/>
      <c r="VXS22" s="11"/>
      <c r="VXT22" s="11"/>
      <c r="VXU22" s="11"/>
      <c r="VXV22" s="11"/>
      <c r="VXW22" s="11"/>
      <c r="VXX22" s="11"/>
      <c r="VXY22" s="11"/>
      <c r="VXZ22" s="11"/>
      <c r="VYA22" s="11"/>
      <c r="VYB22" s="11"/>
      <c r="VYC22" s="11"/>
      <c r="VYD22" s="11"/>
      <c r="VYE22" s="11"/>
      <c r="VYF22" s="11"/>
      <c r="VYG22" s="11"/>
      <c r="VYH22" s="11"/>
      <c r="VYI22" s="11"/>
      <c r="VYJ22" s="11"/>
      <c r="VYK22" s="11"/>
      <c r="VYL22" s="11"/>
      <c r="VYM22" s="11"/>
      <c r="VYN22" s="11"/>
      <c r="VYO22" s="11"/>
      <c r="VYP22" s="11"/>
      <c r="VYQ22" s="11"/>
      <c r="VYR22" s="11"/>
      <c r="VYS22" s="11"/>
      <c r="VYT22" s="11"/>
      <c r="VYU22" s="11"/>
      <c r="VYV22" s="11"/>
      <c r="VYW22" s="11"/>
      <c r="VYX22" s="11"/>
      <c r="VYY22" s="11"/>
      <c r="VYZ22" s="11"/>
      <c r="VZA22" s="11"/>
      <c r="VZB22" s="11"/>
      <c r="VZC22" s="11"/>
      <c r="VZD22" s="11"/>
      <c r="VZE22" s="11"/>
      <c r="VZF22" s="11"/>
      <c r="VZG22" s="11"/>
      <c r="VZH22" s="11"/>
      <c r="VZI22" s="11"/>
      <c r="VZJ22" s="11"/>
      <c r="VZK22" s="11"/>
      <c r="VZL22" s="11"/>
      <c r="VZM22" s="11"/>
      <c r="VZN22" s="11"/>
      <c r="VZO22" s="11"/>
      <c r="VZP22" s="11"/>
      <c r="VZQ22" s="11"/>
      <c r="VZR22" s="11"/>
      <c r="VZS22" s="11"/>
      <c r="VZT22" s="11"/>
      <c r="VZU22" s="11"/>
      <c r="VZV22" s="11"/>
      <c r="VZW22" s="11"/>
      <c r="VZX22" s="11"/>
      <c r="VZY22" s="11"/>
      <c r="VZZ22" s="11"/>
      <c r="WAA22" s="11"/>
      <c r="WAB22" s="11"/>
      <c r="WAC22" s="11"/>
      <c r="WAD22" s="11"/>
      <c r="WAE22" s="11"/>
      <c r="WAF22" s="11"/>
      <c r="WAG22" s="11"/>
      <c r="WAH22" s="11"/>
      <c r="WAI22" s="11"/>
      <c r="WAJ22" s="11"/>
      <c r="WAK22" s="11"/>
      <c r="WAL22" s="11"/>
      <c r="WAM22" s="11"/>
      <c r="WAN22" s="11"/>
      <c r="WAO22" s="11"/>
      <c r="WAP22" s="11"/>
      <c r="WAQ22" s="11"/>
      <c r="WAR22" s="11"/>
      <c r="WAS22" s="11"/>
      <c r="WAT22" s="11"/>
      <c r="WAU22" s="11"/>
      <c r="WAV22" s="11"/>
      <c r="WAW22" s="11"/>
      <c r="WAX22" s="11"/>
      <c r="WAY22" s="11"/>
      <c r="WAZ22" s="11"/>
      <c r="WBA22" s="11"/>
      <c r="WBB22" s="11"/>
      <c r="WBC22" s="11"/>
      <c r="WBD22" s="11"/>
      <c r="WBE22" s="11"/>
      <c r="WBF22" s="11"/>
      <c r="WBG22" s="11"/>
      <c r="WBH22" s="11"/>
      <c r="WBI22" s="11"/>
      <c r="WBJ22" s="11"/>
      <c r="WBK22" s="11"/>
      <c r="WBL22" s="11"/>
      <c r="WBM22" s="11"/>
      <c r="WBN22" s="11"/>
      <c r="WBO22" s="11"/>
      <c r="WBP22" s="11"/>
      <c r="WBQ22" s="11"/>
      <c r="WBR22" s="11"/>
      <c r="WBS22" s="11"/>
      <c r="WBT22" s="11"/>
      <c r="WBU22" s="11"/>
      <c r="WBV22" s="11"/>
      <c r="WBW22" s="11"/>
      <c r="WBX22" s="11"/>
      <c r="WBY22" s="11"/>
      <c r="WBZ22" s="11"/>
      <c r="WCA22" s="11"/>
      <c r="WCB22" s="11"/>
      <c r="WCC22" s="11"/>
      <c r="WCD22" s="11"/>
      <c r="WCE22" s="11"/>
      <c r="WCF22" s="11"/>
      <c r="WCG22" s="11"/>
      <c r="WCH22" s="11"/>
      <c r="WCI22" s="11"/>
      <c r="WCJ22" s="11"/>
      <c r="WCK22" s="11"/>
      <c r="WCL22" s="11"/>
      <c r="WCM22" s="11"/>
      <c r="WCN22" s="11"/>
      <c r="WCO22" s="11"/>
      <c r="WCP22" s="11"/>
      <c r="WCQ22" s="11"/>
      <c r="WCR22" s="11"/>
      <c r="WCS22" s="11"/>
      <c r="WCT22" s="11"/>
      <c r="WCU22" s="11"/>
      <c r="WCV22" s="11"/>
      <c r="WCW22" s="11"/>
      <c r="WCX22" s="11"/>
      <c r="WCY22" s="11"/>
      <c r="WCZ22" s="11"/>
      <c r="WDA22" s="11"/>
      <c r="WDB22" s="11"/>
      <c r="WDC22" s="11"/>
      <c r="WDD22" s="11"/>
      <c r="WDE22" s="11"/>
      <c r="WDF22" s="11"/>
      <c r="WDG22" s="11"/>
      <c r="WDH22" s="11"/>
      <c r="WDI22" s="11"/>
      <c r="WDJ22" s="11"/>
      <c r="WDK22" s="11"/>
      <c r="WDL22" s="11"/>
      <c r="WDM22" s="11"/>
      <c r="WDN22" s="11"/>
      <c r="WDO22" s="11"/>
      <c r="WDP22" s="11"/>
      <c r="WDQ22" s="11"/>
      <c r="WDR22" s="11"/>
      <c r="WDS22" s="11"/>
      <c r="WDT22" s="11"/>
      <c r="WDU22" s="11"/>
      <c r="WDV22" s="11"/>
      <c r="WDW22" s="11"/>
      <c r="WDX22" s="11"/>
      <c r="WDY22" s="11"/>
      <c r="WDZ22" s="11"/>
      <c r="WEA22" s="11"/>
      <c r="WEB22" s="11"/>
      <c r="WEC22" s="11"/>
      <c r="WED22" s="11"/>
      <c r="WEE22" s="11"/>
      <c r="WEF22" s="11"/>
      <c r="WEG22" s="11"/>
      <c r="WEH22" s="11"/>
      <c r="WEI22" s="11"/>
      <c r="WEJ22" s="11"/>
      <c r="WEK22" s="11"/>
      <c r="WEL22" s="11"/>
      <c r="WEM22" s="11"/>
      <c r="WEN22" s="11"/>
      <c r="WEO22" s="11"/>
      <c r="WEP22" s="11"/>
      <c r="WEQ22" s="11"/>
      <c r="WER22" s="11"/>
      <c r="WES22" s="11"/>
      <c r="WET22" s="11"/>
      <c r="WEU22" s="11"/>
      <c r="WEV22" s="11"/>
      <c r="WEW22" s="11"/>
      <c r="WEX22" s="11"/>
      <c r="WEY22" s="11"/>
      <c r="WEZ22" s="11"/>
      <c r="WFA22" s="11"/>
      <c r="WFB22" s="11"/>
      <c r="WFC22" s="11"/>
      <c r="WFD22" s="11"/>
      <c r="WFE22" s="11"/>
      <c r="WFF22" s="11"/>
      <c r="WFG22" s="11"/>
      <c r="WFH22" s="11"/>
      <c r="WFI22" s="11"/>
      <c r="WFJ22" s="11"/>
      <c r="WFK22" s="11"/>
      <c r="WFL22" s="11"/>
      <c r="WFM22" s="11"/>
      <c r="WFN22" s="11"/>
      <c r="WFO22" s="11"/>
      <c r="WFP22" s="11"/>
      <c r="WFQ22" s="11"/>
      <c r="WFR22" s="11"/>
      <c r="WFS22" s="11"/>
      <c r="WFT22" s="11"/>
      <c r="WFU22" s="11"/>
      <c r="WFV22" s="11"/>
      <c r="WFW22" s="11"/>
      <c r="WFX22" s="11"/>
      <c r="WFY22" s="11"/>
      <c r="WFZ22" s="11"/>
      <c r="WGA22" s="11"/>
      <c r="WGB22" s="11"/>
      <c r="WGC22" s="11"/>
      <c r="WGD22" s="11"/>
      <c r="WGE22" s="11"/>
      <c r="WGF22" s="11"/>
      <c r="WGG22" s="11"/>
      <c r="WGH22" s="11"/>
      <c r="WGI22" s="11"/>
      <c r="WGJ22" s="11"/>
      <c r="WGK22" s="11"/>
      <c r="WGL22" s="11"/>
      <c r="WGM22" s="11"/>
      <c r="WGN22" s="11"/>
      <c r="WGO22" s="11"/>
      <c r="WGP22" s="11"/>
      <c r="WGQ22" s="11"/>
      <c r="WGR22" s="11"/>
      <c r="WGS22" s="11"/>
      <c r="WGT22" s="11"/>
      <c r="WGU22" s="11"/>
      <c r="WGV22" s="11"/>
      <c r="WGW22" s="11"/>
      <c r="WGX22" s="11"/>
      <c r="WGY22" s="11"/>
      <c r="WGZ22" s="11"/>
      <c r="WHA22" s="11"/>
      <c r="WHB22" s="11"/>
      <c r="WHC22" s="11"/>
      <c r="WHD22" s="11"/>
      <c r="WHE22" s="11"/>
      <c r="WHF22" s="11"/>
      <c r="WHG22" s="11"/>
      <c r="WHH22" s="11"/>
      <c r="WHI22" s="11"/>
      <c r="WHJ22" s="11"/>
      <c r="WHK22" s="11"/>
      <c r="WHL22" s="11"/>
      <c r="WHM22" s="11"/>
      <c r="WHN22" s="11"/>
      <c r="WHO22" s="11"/>
      <c r="WHP22" s="11"/>
      <c r="WHQ22" s="11"/>
      <c r="WHR22" s="11"/>
      <c r="WHS22" s="11"/>
      <c r="WHT22" s="11"/>
      <c r="WHU22" s="11"/>
      <c r="WHV22" s="11"/>
      <c r="WHW22" s="11"/>
      <c r="WHX22" s="11"/>
      <c r="WHY22" s="11"/>
      <c r="WHZ22" s="11"/>
      <c r="WIA22" s="11"/>
      <c r="WIB22" s="11"/>
      <c r="WIC22" s="11"/>
      <c r="WID22" s="11"/>
      <c r="WIE22" s="11"/>
      <c r="WIF22" s="11"/>
      <c r="WIG22" s="11"/>
      <c r="WIH22" s="11"/>
      <c r="WII22" s="11"/>
      <c r="WIJ22" s="11"/>
      <c r="WIK22" s="11"/>
      <c r="WIL22" s="11"/>
      <c r="WIM22" s="11"/>
      <c r="WIN22" s="11"/>
      <c r="WIO22" s="11"/>
      <c r="WIP22" s="11"/>
      <c r="WIQ22" s="11"/>
      <c r="WIR22" s="11"/>
      <c r="WIS22" s="11"/>
      <c r="WIT22" s="11"/>
      <c r="WIU22" s="11"/>
      <c r="WIV22" s="11"/>
      <c r="WIW22" s="11"/>
      <c r="WIX22" s="11"/>
      <c r="WIY22" s="11"/>
      <c r="WIZ22" s="11"/>
      <c r="WJA22" s="11"/>
      <c r="WJB22" s="11"/>
      <c r="WJC22" s="11"/>
      <c r="WJD22" s="11"/>
      <c r="WJE22" s="11"/>
      <c r="WJF22" s="11"/>
      <c r="WJG22" s="11"/>
      <c r="WJH22" s="11"/>
      <c r="WJI22" s="11"/>
      <c r="WJJ22" s="11"/>
      <c r="WJK22" s="11"/>
      <c r="WJL22" s="11"/>
      <c r="WJM22" s="11"/>
      <c r="WJN22" s="11"/>
      <c r="WJO22" s="11"/>
      <c r="WJP22" s="11"/>
      <c r="WJQ22" s="11"/>
      <c r="WJR22" s="11"/>
      <c r="WJS22" s="11"/>
      <c r="WJT22" s="11"/>
      <c r="WJU22" s="11"/>
      <c r="WJV22" s="11"/>
      <c r="WJW22" s="11"/>
      <c r="WJX22" s="11"/>
      <c r="WJY22" s="11"/>
      <c r="WJZ22" s="11"/>
      <c r="WKA22" s="11"/>
      <c r="WKB22" s="11"/>
      <c r="WKC22" s="11"/>
      <c r="WKD22" s="11"/>
      <c r="WKE22" s="11"/>
      <c r="WKF22" s="11"/>
      <c r="WKG22" s="11"/>
      <c r="WKH22" s="11"/>
      <c r="WKI22" s="11"/>
      <c r="WKJ22" s="11"/>
      <c r="WKK22" s="11"/>
      <c r="WKL22" s="11"/>
      <c r="WKM22" s="11"/>
      <c r="WKN22" s="11"/>
      <c r="WKO22" s="11"/>
      <c r="WKP22" s="11"/>
      <c r="WKQ22" s="11"/>
      <c r="WKR22" s="11"/>
      <c r="WKS22" s="11"/>
      <c r="WKT22" s="11"/>
      <c r="WKU22" s="11"/>
      <c r="WKV22" s="11"/>
      <c r="WKW22" s="11"/>
      <c r="WKX22" s="11"/>
      <c r="WKY22" s="11"/>
      <c r="WKZ22" s="11"/>
      <c r="WLA22" s="11"/>
      <c r="WLB22" s="11"/>
      <c r="WLC22" s="11"/>
      <c r="WLD22" s="11"/>
      <c r="WLE22" s="11"/>
      <c r="WLF22" s="11"/>
      <c r="WLG22" s="11"/>
      <c r="WLH22" s="11"/>
      <c r="WLI22" s="11"/>
      <c r="WLJ22" s="11"/>
      <c r="WLK22" s="11"/>
      <c r="WLL22" s="11"/>
      <c r="WLM22" s="11"/>
      <c r="WLN22" s="11"/>
      <c r="WLO22" s="11"/>
      <c r="WLP22" s="11"/>
      <c r="WLQ22" s="11"/>
      <c r="WLR22" s="11"/>
      <c r="WLS22" s="11"/>
      <c r="WLT22" s="11"/>
      <c r="WLU22" s="11"/>
      <c r="WLV22" s="11"/>
      <c r="WLW22" s="11"/>
      <c r="WLX22" s="11"/>
      <c r="WLY22" s="11"/>
      <c r="WLZ22" s="11"/>
      <c r="WMA22" s="11"/>
      <c r="WMB22" s="11"/>
      <c r="WMC22" s="11"/>
      <c r="WMD22" s="11"/>
      <c r="WME22" s="11"/>
      <c r="WMF22" s="11"/>
      <c r="WMG22" s="11"/>
      <c r="WMH22" s="11"/>
      <c r="WMI22" s="11"/>
      <c r="WMJ22" s="11"/>
      <c r="WMK22" s="11"/>
      <c r="WML22" s="11"/>
      <c r="WMM22" s="11"/>
      <c r="WMN22" s="11"/>
      <c r="WMO22" s="11"/>
      <c r="WMP22" s="11"/>
      <c r="WMQ22" s="11"/>
      <c r="WMR22" s="11"/>
      <c r="WMS22" s="11"/>
      <c r="WMT22" s="11"/>
      <c r="WMU22" s="11"/>
      <c r="WMV22" s="11"/>
      <c r="WMW22" s="11"/>
      <c r="WMX22" s="11"/>
      <c r="WMY22" s="11"/>
      <c r="WMZ22" s="11"/>
      <c r="WNA22" s="11"/>
      <c r="WNB22" s="11"/>
      <c r="WNC22" s="11"/>
      <c r="WND22" s="11"/>
      <c r="WNE22" s="11"/>
      <c r="WNF22" s="11"/>
      <c r="WNG22" s="11"/>
      <c r="WNH22" s="11"/>
      <c r="WNI22" s="11"/>
      <c r="WNJ22" s="11"/>
      <c r="WNK22" s="11"/>
      <c r="WNL22" s="11"/>
      <c r="WNM22" s="11"/>
      <c r="WNN22" s="11"/>
      <c r="WNO22" s="11"/>
      <c r="WNP22" s="11"/>
      <c r="WNQ22" s="11"/>
      <c r="WNR22" s="11"/>
      <c r="WNS22" s="11"/>
      <c r="WNT22" s="11"/>
      <c r="WNU22" s="11"/>
      <c r="WNV22" s="11"/>
      <c r="WNW22" s="11"/>
      <c r="WNX22" s="11"/>
      <c r="WNY22" s="11"/>
      <c r="WNZ22" s="11"/>
      <c r="WOA22" s="11"/>
      <c r="WOB22" s="11"/>
      <c r="WOC22" s="11"/>
      <c r="WOD22" s="11"/>
      <c r="WOE22" s="11"/>
      <c r="WOF22" s="11"/>
      <c r="WOG22" s="11"/>
      <c r="WOH22" s="11"/>
      <c r="WOI22" s="11"/>
      <c r="WOJ22" s="11"/>
      <c r="WOK22" s="11"/>
      <c r="WOL22" s="11"/>
      <c r="WOM22" s="11"/>
      <c r="WON22" s="11"/>
      <c r="WOO22" s="11"/>
      <c r="WOP22" s="11"/>
      <c r="WOQ22" s="11"/>
      <c r="WOR22" s="11"/>
      <c r="WOS22" s="11"/>
      <c r="WOT22" s="11"/>
      <c r="WOU22" s="11"/>
      <c r="WOV22" s="11"/>
      <c r="WOW22" s="11"/>
      <c r="WOX22" s="11"/>
      <c r="WOY22" s="11"/>
      <c r="WOZ22" s="11"/>
      <c r="WPA22" s="11"/>
      <c r="WPB22" s="11"/>
      <c r="WPC22" s="11"/>
      <c r="WPD22" s="11"/>
      <c r="WPE22" s="11"/>
      <c r="WPF22" s="11"/>
      <c r="WPG22" s="11"/>
      <c r="WPH22" s="11"/>
      <c r="WPI22" s="11"/>
      <c r="WPJ22" s="11"/>
      <c r="WPK22" s="11"/>
      <c r="WPL22" s="11"/>
      <c r="WPM22" s="11"/>
      <c r="WPN22" s="11"/>
      <c r="WPO22" s="11"/>
      <c r="WPP22" s="11"/>
      <c r="WPQ22" s="11"/>
      <c r="WPR22" s="11"/>
      <c r="WPS22" s="11"/>
      <c r="WPT22" s="11"/>
      <c r="WPU22" s="11"/>
      <c r="WPV22" s="11"/>
      <c r="WPW22" s="11"/>
      <c r="WPX22" s="11"/>
      <c r="WPY22" s="11"/>
      <c r="WPZ22" s="11"/>
      <c r="WQA22" s="11"/>
      <c r="WQB22" s="11"/>
      <c r="WQC22" s="11"/>
      <c r="WQD22" s="11"/>
      <c r="WQE22" s="11"/>
      <c r="WQF22" s="11"/>
      <c r="WQG22" s="11"/>
      <c r="WQH22" s="11"/>
      <c r="WQI22" s="11"/>
      <c r="WQJ22" s="11"/>
      <c r="WQK22" s="11"/>
      <c r="WQL22" s="11"/>
      <c r="WQM22" s="11"/>
      <c r="WQN22" s="11"/>
      <c r="WQO22" s="11"/>
      <c r="WQP22" s="11"/>
      <c r="WQQ22" s="11"/>
      <c r="WQR22" s="11"/>
      <c r="WQS22" s="11"/>
      <c r="WQT22" s="11"/>
      <c r="WQU22" s="11"/>
      <c r="WQV22" s="11"/>
      <c r="WQW22" s="11"/>
      <c r="WQX22" s="11"/>
      <c r="WQY22" s="11"/>
      <c r="WQZ22" s="11"/>
      <c r="WRA22" s="11"/>
      <c r="WRB22" s="11"/>
      <c r="WRC22" s="11"/>
      <c r="WRD22" s="11"/>
      <c r="WRE22" s="11"/>
      <c r="WRF22" s="11"/>
      <c r="WRG22" s="11"/>
      <c r="WRH22" s="11"/>
      <c r="WRI22" s="11"/>
      <c r="WRJ22" s="11"/>
      <c r="WRK22" s="11"/>
      <c r="WRL22" s="11"/>
      <c r="WRM22" s="11"/>
      <c r="WRN22" s="11"/>
      <c r="WRO22" s="11"/>
      <c r="WRP22" s="11"/>
      <c r="WRQ22" s="11"/>
      <c r="WRR22" s="11"/>
      <c r="WRS22" s="11"/>
      <c r="WRT22" s="11"/>
      <c r="WRU22" s="11"/>
      <c r="WRV22" s="11"/>
      <c r="WRW22" s="11"/>
      <c r="WRX22" s="11"/>
      <c r="WRY22" s="11"/>
      <c r="WRZ22" s="11"/>
      <c r="WSA22" s="11"/>
      <c r="WSB22" s="11"/>
      <c r="WSC22" s="11"/>
      <c r="WSD22" s="11"/>
      <c r="WSE22" s="11"/>
      <c r="WSF22" s="11"/>
      <c r="WSG22" s="11"/>
      <c r="WSH22" s="11"/>
      <c r="WSI22" s="11"/>
      <c r="WSJ22" s="11"/>
      <c r="WSK22" s="11"/>
      <c r="WSL22" s="11"/>
      <c r="WSM22" s="11"/>
      <c r="WSN22" s="11"/>
      <c r="WSO22" s="11"/>
      <c r="WSP22" s="11"/>
      <c r="WSQ22" s="11"/>
      <c r="WSR22" s="11"/>
      <c r="WSS22" s="11"/>
      <c r="WST22" s="11"/>
      <c r="WSU22" s="11"/>
      <c r="WSV22" s="11"/>
      <c r="WSW22" s="11"/>
      <c r="WSX22" s="11"/>
      <c r="WSY22" s="11"/>
      <c r="WSZ22" s="11"/>
      <c r="WTA22" s="11"/>
      <c r="WTB22" s="11"/>
      <c r="WTC22" s="11"/>
      <c r="WTD22" s="11"/>
      <c r="WTE22" s="11"/>
      <c r="WTF22" s="11"/>
      <c r="WTG22" s="11"/>
      <c r="WTH22" s="11"/>
      <c r="WTI22" s="11"/>
      <c r="WTJ22" s="11"/>
      <c r="WTK22" s="11"/>
      <c r="WTL22" s="11"/>
      <c r="WTM22" s="11"/>
      <c r="WTN22" s="11"/>
      <c r="WTO22" s="11"/>
      <c r="WTP22" s="11"/>
      <c r="WTQ22" s="11"/>
      <c r="WTR22" s="11"/>
      <c r="WTS22" s="11"/>
      <c r="WTT22" s="11"/>
      <c r="WTU22" s="11"/>
      <c r="WTV22" s="11"/>
      <c r="WTW22" s="11"/>
      <c r="WTX22" s="11"/>
      <c r="WTY22" s="11"/>
      <c r="WTZ22" s="11"/>
      <c r="WUA22" s="11"/>
      <c r="WUB22" s="11"/>
      <c r="WUC22" s="11"/>
      <c r="WUD22" s="11"/>
      <c r="WUE22" s="11"/>
      <c r="WUF22" s="11"/>
      <c r="WUG22" s="11"/>
      <c r="WUH22" s="11"/>
      <c r="WUI22" s="11"/>
      <c r="WUJ22" s="11"/>
      <c r="WUK22" s="11"/>
      <c r="WUL22" s="11"/>
      <c r="WUM22" s="11"/>
      <c r="WUN22" s="11"/>
      <c r="WUO22" s="11"/>
      <c r="WUP22" s="11"/>
      <c r="WUQ22" s="11"/>
      <c r="WUR22" s="11"/>
      <c r="WUS22" s="11"/>
      <c r="WUT22" s="11"/>
      <c r="WUU22" s="11"/>
      <c r="WUV22" s="11"/>
      <c r="WUW22" s="11"/>
      <c r="WUX22" s="11"/>
      <c r="WUY22" s="11"/>
      <c r="WUZ22" s="11"/>
      <c r="WVA22" s="11"/>
      <c r="WVB22" s="11"/>
      <c r="WVC22" s="11"/>
      <c r="WVD22" s="11"/>
      <c r="WVE22" s="11"/>
      <c r="WVF22" s="11"/>
      <c r="WVG22" s="11"/>
      <c r="WVH22" s="11"/>
      <c r="WVI22" s="11"/>
      <c r="WVJ22" s="11"/>
      <c r="WVK22" s="11"/>
      <c r="WVL22" s="11"/>
      <c r="WVM22" s="11"/>
      <c r="WVN22" s="11"/>
      <c r="WVO22" s="11"/>
      <c r="WVP22" s="11"/>
      <c r="WVQ22" s="11"/>
      <c r="WVR22" s="1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35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69" t="s">
        <v>3</v>
      </c>
      <c r="F6" s="69" t="s">
        <v>4</v>
      </c>
      <c r="G6" s="6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69" t="s">
        <v>10</v>
      </c>
    </row>
    <row r="7" spans="1:13" s="39" customFormat="1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6">
        <v>2</v>
      </c>
      <c r="C9" s="9">
        <v>1542</v>
      </c>
      <c r="D9" s="58">
        <v>1469</v>
      </c>
      <c r="E9" s="18">
        <v>0.24379999999999999</v>
      </c>
      <c r="F9" s="19">
        <f>B9/((C9+D9)/2)</f>
        <v>1.328462304882099E-3</v>
      </c>
      <c r="G9" s="19">
        <f t="shared" ref="G9:G72" si="0">F9/((1+(1-E9)*F9))</f>
        <v>1.3271290932974408E-3</v>
      </c>
      <c r="H9" s="14">
        <v>100000</v>
      </c>
      <c r="I9" s="14">
        <f>H9*G9</f>
        <v>132.71290932974406</v>
      </c>
      <c r="J9" s="14">
        <f t="shared" ref="J9:J72" si="1">H10+I9*E9</f>
        <v>99899.642497964844</v>
      </c>
      <c r="K9" s="14">
        <f t="shared" ref="K9:K72" si="2">K10+J9</f>
        <v>8415477.5802236162</v>
      </c>
      <c r="L9" s="20">
        <f>K9/H9</f>
        <v>84.154775802236159</v>
      </c>
    </row>
    <row r="10" spans="1:13" x14ac:dyDescent="0.25">
      <c r="A10" s="17">
        <v>1</v>
      </c>
      <c r="B10" s="56">
        <v>0</v>
      </c>
      <c r="C10" s="9">
        <v>1551</v>
      </c>
      <c r="D10" s="58">
        <v>1600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99867.287090670259</v>
      </c>
      <c r="I10" s="14">
        <f t="shared" ref="I10:I73" si="4">H10*G10</f>
        <v>0</v>
      </c>
      <c r="J10" s="14">
        <f t="shared" si="1"/>
        <v>99867.287090670259</v>
      </c>
      <c r="K10" s="14">
        <f t="shared" si="2"/>
        <v>8315577.9377256511</v>
      </c>
      <c r="L10" s="21">
        <f t="shared" ref="L10:L73" si="5">K10/H10</f>
        <v>83.266284485888505</v>
      </c>
    </row>
    <row r="11" spans="1:13" x14ac:dyDescent="0.25">
      <c r="A11" s="17">
        <v>2</v>
      </c>
      <c r="B11" s="56">
        <v>0</v>
      </c>
      <c r="C11" s="9">
        <v>1566</v>
      </c>
      <c r="D11" s="58">
        <v>1501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99867.287090670259</v>
      </c>
      <c r="I11" s="14">
        <f t="shared" si="4"/>
        <v>0</v>
      </c>
      <c r="J11" s="14">
        <f t="shared" si="1"/>
        <v>99867.287090670259</v>
      </c>
      <c r="K11" s="14">
        <f t="shared" si="2"/>
        <v>8215710.6506349808</v>
      </c>
      <c r="L11" s="21">
        <f t="shared" si="5"/>
        <v>82.266284485888505</v>
      </c>
    </row>
    <row r="12" spans="1:13" x14ac:dyDescent="0.25">
      <c r="A12" s="17">
        <v>3</v>
      </c>
      <c r="B12" s="56">
        <v>0</v>
      </c>
      <c r="C12" s="9">
        <v>1647</v>
      </c>
      <c r="D12" s="58">
        <v>1602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99867.287090670259</v>
      </c>
      <c r="I12" s="14">
        <f t="shared" si="4"/>
        <v>0</v>
      </c>
      <c r="J12" s="14">
        <f t="shared" si="1"/>
        <v>99867.287090670259</v>
      </c>
      <c r="K12" s="14">
        <f t="shared" si="2"/>
        <v>8115843.3635443104</v>
      </c>
      <c r="L12" s="21">
        <f t="shared" si="5"/>
        <v>81.266284485888505</v>
      </c>
    </row>
    <row r="13" spans="1:13" x14ac:dyDescent="0.25">
      <c r="A13" s="17">
        <v>4</v>
      </c>
      <c r="B13" s="56">
        <v>0</v>
      </c>
      <c r="C13" s="9">
        <v>1686</v>
      </c>
      <c r="D13" s="58">
        <v>1601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99867.287090670259</v>
      </c>
      <c r="I13" s="14">
        <f t="shared" si="4"/>
        <v>0</v>
      </c>
      <c r="J13" s="14">
        <f t="shared" si="1"/>
        <v>99867.287090670259</v>
      </c>
      <c r="K13" s="14">
        <f t="shared" si="2"/>
        <v>8015976.0764536401</v>
      </c>
      <c r="L13" s="21">
        <f t="shared" si="5"/>
        <v>80.266284485888505</v>
      </c>
    </row>
    <row r="14" spans="1:13" x14ac:dyDescent="0.25">
      <c r="A14" s="17">
        <v>5</v>
      </c>
      <c r="B14" s="56">
        <v>0</v>
      </c>
      <c r="C14" s="9">
        <v>1579</v>
      </c>
      <c r="D14" s="58">
        <v>1628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99867.287090670259</v>
      </c>
      <c r="I14" s="14">
        <f t="shared" si="4"/>
        <v>0</v>
      </c>
      <c r="J14" s="14">
        <f t="shared" si="1"/>
        <v>99867.287090670259</v>
      </c>
      <c r="K14" s="14">
        <f t="shared" si="2"/>
        <v>7916108.7893629698</v>
      </c>
      <c r="L14" s="21">
        <f t="shared" si="5"/>
        <v>79.266284485888505</v>
      </c>
    </row>
    <row r="15" spans="1:13" x14ac:dyDescent="0.25">
      <c r="A15" s="17">
        <v>6</v>
      </c>
      <c r="B15" s="56">
        <v>0</v>
      </c>
      <c r="C15" s="9">
        <v>1683</v>
      </c>
      <c r="D15" s="58">
        <v>1549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99867.287090670259</v>
      </c>
      <c r="I15" s="14">
        <f t="shared" si="4"/>
        <v>0</v>
      </c>
      <c r="J15" s="14">
        <f t="shared" si="1"/>
        <v>99867.287090670259</v>
      </c>
      <c r="K15" s="14">
        <f t="shared" si="2"/>
        <v>7816241.5022722995</v>
      </c>
      <c r="L15" s="21">
        <f t="shared" si="5"/>
        <v>78.266284485888505</v>
      </c>
    </row>
    <row r="16" spans="1:13" x14ac:dyDescent="0.25">
      <c r="A16" s="17">
        <v>7</v>
      </c>
      <c r="B16" s="56">
        <v>0</v>
      </c>
      <c r="C16" s="9">
        <v>1566</v>
      </c>
      <c r="D16" s="58">
        <v>1631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99867.287090670259</v>
      </c>
      <c r="I16" s="14">
        <f t="shared" si="4"/>
        <v>0</v>
      </c>
      <c r="J16" s="14">
        <f t="shared" si="1"/>
        <v>99867.287090670259</v>
      </c>
      <c r="K16" s="14">
        <f t="shared" si="2"/>
        <v>7716374.2151816292</v>
      </c>
      <c r="L16" s="21">
        <f t="shared" si="5"/>
        <v>77.266284485888505</v>
      </c>
    </row>
    <row r="17" spans="1:12" x14ac:dyDescent="0.25">
      <c r="A17" s="17">
        <v>8</v>
      </c>
      <c r="B17" s="56">
        <v>0</v>
      </c>
      <c r="C17" s="9">
        <v>1491</v>
      </c>
      <c r="D17" s="58">
        <v>1527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99867.287090670259</v>
      </c>
      <c r="I17" s="14">
        <f t="shared" si="4"/>
        <v>0</v>
      </c>
      <c r="J17" s="14">
        <f t="shared" si="1"/>
        <v>99867.287090670259</v>
      </c>
      <c r="K17" s="14">
        <f t="shared" si="2"/>
        <v>7616506.9280909589</v>
      </c>
      <c r="L17" s="21">
        <f t="shared" si="5"/>
        <v>76.266284485888505</v>
      </c>
    </row>
    <row r="18" spans="1:12" x14ac:dyDescent="0.25">
      <c r="A18" s="17">
        <v>9</v>
      </c>
      <c r="B18" s="56">
        <v>0</v>
      </c>
      <c r="C18" s="9">
        <v>1402</v>
      </c>
      <c r="D18" s="58">
        <v>1457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99867.287090670259</v>
      </c>
      <c r="I18" s="14">
        <f t="shared" si="4"/>
        <v>0</v>
      </c>
      <c r="J18" s="14">
        <f t="shared" si="1"/>
        <v>99867.287090670259</v>
      </c>
      <c r="K18" s="14">
        <f t="shared" si="2"/>
        <v>7516639.6410002885</v>
      </c>
      <c r="L18" s="21">
        <f t="shared" si="5"/>
        <v>75.266284485888505</v>
      </c>
    </row>
    <row r="19" spans="1:12" x14ac:dyDescent="0.25">
      <c r="A19" s="17">
        <v>10</v>
      </c>
      <c r="B19" s="56">
        <v>0</v>
      </c>
      <c r="C19" s="9">
        <v>1484</v>
      </c>
      <c r="D19" s="58">
        <v>1361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99867.287090670259</v>
      </c>
      <c r="I19" s="14">
        <f t="shared" si="4"/>
        <v>0</v>
      </c>
      <c r="J19" s="14">
        <f t="shared" si="1"/>
        <v>99867.287090670259</v>
      </c>
      <c r="K19" s="14">
        <f t="shared" si="2"/>
        <v>7416772.3539096182</v>
      </c>
      <c r="L19" s="21">
        <f t="shared" si="5"/>
        <v>74.266284485888505</v>
      </c>
    </row>
    <row r="20" spans="1:12" x14ac:dyDescent="0.25">
      <c r="A20" s="17">
        <v>11</v>
      </c>
      <c r="B20" s="56">
        <v>0</v>
      </c>
      <c r="C20" s="9">
        <v>1327</v>
      </c>
      <c r="D20" s="58">
        <v>1451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99867.287090670259</v>
      </c>
      <c r="I20" s="14">
        <f t="shared" si="4"/>
        <v>0</v>
      </c>
      <c r="J20" s="14">
        <f t="shared" si="1"/>
        <v>99867.287090670259</v>
      </c>
      <c r="K20" s="14">
        <f t="shared" si="2"/>
        <v>7316905.0668189479</v>
      </c>
      <c r="L20" s="21">
        <f t="shared" si="5"/>
        <v>73.266284485888505</v>
      </c>
    </row>
    <row r="21" spans="1:12" x14ac:dyDescent="0.25">
      <c r="A21" s="17">
        <v>12</v>
      </c>
      <c r="B21" s="56">
        <v>0</v>
      </c>
      <c r="C21" s="9">
        <v>1266</v>
      </c>
      <c r="D21" s="58">
        <v>1314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99867.287090670259</v>
      </c>
      <c r="I21" s="14">
        <f t="shared" si="4"/>
        <v>0</v>
      </c>
      <c r="J21" s="14">
        <f t="shared" si="1"/>
        <v>99867.287090670259</v>
      </c>
      <c r="K21" s="14">
        <f t="shared" si="2"/>
        <v>7217037.7797282776</v>
      </c>
      <c r="L21" s="21">
        <f t="shared" si="5"/>
        <v>72.266284485888505</v>
      </c>
    </row>
    <row r="22" spans="1:12" x14ac:dyDescent="0.25">
      <c r="A22" s="17">
        <v>13</v>
      </c>
      <c r="B22" s="56">
        <v>0</v>
      </c>
      <c r="C22" s="9">
        <v>1282</v>
      </c>
      <c r="D22" s="58">
        <v>1245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99867.287090670259</v>
      </c>
      <c r="I22" s="14">
        <f t="shared" si="4"/>
        <v>0</v>
      </c>
      <c r="J22" s="14">
        <f t="shared" si="1"/>
        <v>99867.287090670259</v>
      </c>
      <c r="K22" s="14">
        <f t="shared" si="2"/>
        <v>7117170.4926376073</v>
      </c>
      <c r="L22" s="21">
        <f t="shared" si="5"/>
        <v>71.266284485888505</v>
      </c>
    </row>
    <row r="23" spans="1:12" x14ac:dyDescent="0.25">
      <c r="A23" s="17">
        <v>14</v>
      </c>
      <c r="B23" s="56">
        <v>1</v>
      </c>
      <c r="C23" s="9">
        <v>1195</v>
      </c>
      <c r="D23" s="58">
        <v>1252</v>
      </c>
      <c r="E23" s="18">
        <v>0.93420000000000003</v>
      </c>
      <c r="F23" s="19">
        <f t="shared" si="3"/>
        <v>8.1732733959950961E-4</v>
      </c>
      <c r="G23" s="19">
        <f t="shared" si="0"/>
        <v>8.1728338598545326E-4</v>
      </c>
      <c r="H23" s="14">
        <f t="shared" si="6"/>
        <v>99867.287090670259</v>
      </c>
      <c r="I23" s="14">
        <f t="shared" si="4"/>
        <v>81.619874542644339</v>
      </c>
      <c r="J23" s="14">
        <f t="shared" si="1"/>
        <v>99861.916502925364</v>
      </c>
      <c r="K23" s="14">
        <f t="shared" si="2"/>
        <v>7017303.205546937</v>
      </c>
      <c r="L23" s="21">
        <f t="shared" si="5"/>
        <v>70.266284485888505</v>
      </c>
    </row>
    <row r="24" spans="1:12" x14ac:dyDescent="0.25">
      <c r="A24" s="17">
        <v>15</v>
      </c>
      <c r="B24" s="56">
        <v>0</v>
      </c>
      <c r="C24" s="9">
        <v>1185</v>
      </c>
      <c r="D24" s="58">
        <v>1193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99785.667216127622</v>
      </c>
      <c r="I24" s="14">
        <f t="shared" si="4"/>
        <v>0</v>
      </c>
      <c r="J24" s="14">
        <f t="shared" si="1"/>
        <v>99785.667216127622</v>
      </c>
      <c r="K24" s="14">
        <f t="shared" si="2"/>
        <v>6917441.2890440114</v>
      </c>
      <c r="L24" s="21">
        <f t="shared" si="5"/>
        <v>69.322994795048047</v>
      </c>
    </row>
    <row r="25" spans="1:12" x14ac:dyDescent="0.25">
      <c r="A25" s="17">
        <v>16</v>
      </c>
      <c r="B25" s="56">
        <v>0</v>
      </c>
      <c r="C25" s="9">
        <v>1106</v>
      </c>
      <c r="D25" s="58">
        <v>1188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99785.667216127622</v>
      </c>
      <c r="I25" s="14">
        <f t="shared" si="4"/>
        <v>0</v>
      </c>
      <c r="J25" s="14">
        <f t="shared" si="1"/>
        <v>99785.667216127622</v>
      </c>
      <c r="K25" s="14">
        <f t="shared" si="2"/>
        <v>6817655.6218278836</v>
      </c>
      <c r="L25" s="21">
        <f t="shared" si="5"/>
        <v>68.322994795048047</v>
      </c>
    </row>
    <row r="26" spans="1:12" x14ac:dyDescent="0.25">
      <c r="A26" s="17">
        <v>17</v>
      </c>
      <c r="B26" s="56">
        <v>0</v>
      </c>
      <c r="C26" s="9">
        <v>1095</v>
      </c>
      <c r="D26" s="58">
        <v>1110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99785.667216127622</v>
      </c>
      <c r="I26" s="14">
        <f t="shared" si="4"/>
        <v>0</v>
      </c>
      <c r="J26" s="14">
        <f t="shared" si="1"/>
        <v>99785.667216127622</v>
      </c>
      <c r="K26" s="14">
        <f t="shared" si="2"/>
        <v>6717869.9546117559</v>
      </c>
      <c r="L26" s="21">
        <f t="shared" si="5"/>
        <v>67.322994795048047</v>
      </c>
    </row>
    <row r="27" spans="1:12" x14ac:dyDescent="0.25">
      <c r="A27" s="17">
        <v>18</v>
      </c>
      <c r="B27" s="56">
        <v>0</v>
      </c>
      <c r="C27" s="9">
        <v>1024</v>
      </c>
      <c r="D27" s="58">
        <v>1102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99785.667216127622</v>
      </c>
      <c r="I27" s="14">
        <f t="shared" si="4"/>
        <v>0</v>
      </c>
      <c r="J27" s="14">
        <f t="shared" si="1"/>
        <v>99785.667216127622</v>
      </c>
      <c r="K27" s="14">
        <f t="shared" si="2"/>
        <v>6618084.2873956282</v>
      </c>
      <c r="L27" s="21">
        <f t="shared" si="5"/>
        <v>66.322994795048047</v>
      </c>
    </row>
    <row r="28" spans="1:12" x14ac:dyDescent="0.25">
      <c r="A28" s="17">
        <v>19</v>
      </c>
      <c r="B28" s="56">
        <v>0</v>
      </c>
      <c r="C28" s="9">
        <v>1107</v>
      </c>
      <c r="D28" s="58">
        <v>1039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99785.667216127622</v>
      </c>
      <c r="I28" s="14">
        <f t="shared" si="4"/>
        <v>0</v>
      </c>
      <c r="J28" s="14">
        <f t="shared" si="1"/>
        <v>99785.667216127622</v>
      </c>
      <c r="K28" s="14">
        <f t="shared" si="2"/>
        <v>6518298.6201795004</v>
      </c>
      <c r="L28" s="21">
        <f t="shared" si="5"/>
        <v>65.322994795048032</v>
      </c>
    </row>
    <row r="29" spans="1:12" x14ac:dyDescent="0.25">
      <c r="A29" s="17">
        <v>20</v>
      </c>
      <c r="B29" s="56">
        <v>0</v>
      </c>
      <c r="C29" s="9">
        <v>1067</v>
      </c>
      <c r="D29" s="58">
        <v>1116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99785.667216127622</v>
      </c>
      <c r="I29" s="14">
        <f t="shared" si="4"/>
        <v>0</v>
      </c>
      <c r="J29" s="14">
        <f t="shared" si="1"/>
        <v>99785.667216127622</v>
      </c>
      <c r="K29" s="14">
        <f t="shared" si="2"/>
        <v>6418512.9529633727</v>
      </c>
      <c r="L29" s="21">
        <f t="shared" si="5"/>
        <v>64.322994795048032</v>
      </c>
    </row>
    <row r="30" spans="1:12" x14ac:dyDescent="0.25">
      <c r="A30" s="17">
        <v>21</v>
      </c>
      <c r="B30" s="56">
        <v>0</v>
      </c>
      <c r="C30" s="9">
        <v>1167</v>
      </c>
      <c r="D30" s="58">
        <v>1070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99785.667216127622</v>
      </c>
      <c r="I30" s="14">
        <f t="shared" si="4"/>
        <v>0</v>
      </c>
      <c r="J30" s="14">
        <f t="shared" si="1"/>
        <v>99785.667216127622</v>
      </c>
      <c r="K30" s="14">
        <f t="shared" si="2"/>
        <v>6318727.285747245</v>
      </c>
      <c r="L30" s="21">
        <f t="shared" si="5"/>
        <v>63.322994795048039</v>
      </c>
    </row>
    <row r="31" spans="1:12" x14ac:dyDescent="0.25">
      <c r="A31" s="17">
        <v>22</v>
      </c>
      <c r="B31" s="56">
        <v>1</v>
      </c>
      <c r="C31" s="9">
        <v>1345</v>
      </c>
      <c r="D31" s="58">
        <v>1196</v>
      </c>
      <c r="E31" s="18">
        <v>0.37530000000000002</v>
      </c>
      <c r="F31" s="19">
        <f t="shared" si="3"/>
        <v>7.8709169618260523E-4</v>
      </c>
      <c r="G31" s="19">
        <f t="shared" si="0"/>
        <v>7.8670487639804327E-4</v>
      </c>
      <c r="H31" s="14">
        <f t="shared" si="6"/>
        <v>99785.667216127622</v>
      </c>
      <c r="I31" s="14">
        <f t="shared" si="4"/>
        <v>78.501870993559962</v>
      </c>
      <c r="J31" s="14">
        <f t="shared" si="1"/>
        <v>99736.627097317949</v>
      </c>
      <c r="K31" s="14">
        <f t="shared" si="2"/>
        <v>6218941.6185311172</v>
      </c>
      <c r="L31" s="21">
        <f t="shared" si="5"/>
        <v>62.322994795048039</v>
      </c>
    </row>
    <row r="32" spans="1:12" x14ac:dyDescent="0.25">
      <c r="A32" s="17">
        <v>23</v>
      </c>
      <c r="B32" s="56">
        <v>0</v>
      </c>
      <c r="C32" s="9">
        <v>1274</v>
      </c>
      <c r="D32" s="58">
        <v>1370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99707.165345134068</v>
      </c>
      <c r="I32" s="14">
        <f t="shared" si="4"/>
        <v>0</v>
      </c>
      <c r="J32" s="14">
        <f t="shared" si="1"/>
        <v>99707.165345134068</v>
      </c>
      <c r="K32" s="14">
        <f t="shared" si="2"/>
        <v>6119204.9914337993</v>
      </c>
      <c r="L32" s="21">
        <f t="shared" si="5"/>
        <v>61.371767718521646</v>
      </c>
    </row>
    <row r="33" spans="1:12" x14ac:dyDescent="0.25">
      <c r="A33" s="17">
        <v>24</v>
      </c>
      <c r="B33" s="56">
        <v>1</v>
      </c>
      <c r="C33" s="9">
        <v>1283</v>
      </c>
      <c r="D33" s="58">
        <v>1301</v>
      </c>
      <c r="E33" s="18">
        <v>9.0399999999999994E-2</v>
      </c>
      <c r="F33" s="19">
        <f t="shared" si="3"/>
        <v>7.7399380804953565E-4</v>
      </c>
      <c r="G33" s="19">
        <f t="shared" si="0"/>
        <v>7.7344928059935522E-4</v>
      </c>
      <c r="H33" s="14">
        <f t="shared" si="6"/>
        <v>99707.165345134068</v>
      </c>
      <c r="I33" s="14">
        <f t="shared" si="4"/>
        <v>77.118435306794908</v>
      </c>
      <c r="J33" s="14">
        <f t="shared" si="1"/>
        <v>99637.018416379011</v>
      </c>
      <c r="K33" s="14">
        <f t="shared" si="2"/>
        <v>6019497.8260886651</v>
      </c>
      <c r="L33" s="21">
        <f t="shared" si="5"/>
        <v>60.371767718521646</v>
      </c>
    </row>
    <row r="34" spans="1:12" x14ac:dyDescent="0.25">
      <c r="A34" s="17">
        <v>25</v>
      </c>
      <c r="B34" s="56">
        <v>0</v>
      </c>
      <c r="C34" s="9">
        <v>1519</v>
      </c>
      <c r="D34" s="58">
        <v>1286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99630.046909827273</v>
      </c>
      <c r="I34" s="14">
        <f t="shared" si="4"/>
        <v>0</v>
      </c>
      <c r="J34" s="14">
        <f t="shared" si="1"/>
        <v>99630.046909827273</v>
      </c>
      <c r="K34" s="14">
        <f t="shared" si="2"/>
        <v>5919860.8076722864</v>
      </c>
      <c r="L34" s="21">
        <f t="shared" si="5"/>
        <v>59.418428388678848</v>
      </c>
    </row>
    <row r="35" spans="1:12" x14ac:dyDescent="0.25">
      <c r="A35" s="17">
        <v>26</v>
      </c>
      <c r="B35" s="56">
        <v>0</v>
      </c>
      <c r="C35" s="9">
        <v>1611</v>
      </c>
      <c r="D35" s="58">
        <v>1511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99630.046909827273</v>
      </c>
      <c r="I35" s="14">
        <f t="shared" si="4"/>
        <v>0</v>
      </c>
      <c r="J35" s="14">
        <f t="shared" si="1"/>
        <v>99630.046909827273</v>
      </c>
      <c r="K35" s="14">
        <f t="shared" si="2"/>
        <v>5820230.7607624587</v>
      </c>
      <c r="L35" s="21">
        <f t="shared" si="5"/>
        <v>58.418428388678848</v>
      </c>
    </row>
    <row r="36" spans="1:12" x14ac:dyDescent="0.25">
      <c r="A36" s="17">
        <v>27</v>
      </c>
      <c r="B36" s="56">
        <v>0</v>
      </c>
      <c r="C36" s="9">
        <v>1680</v>
      </c>
      <c r="D36" s="58">
        <v>1602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99630.046909827273</v>
      </c>
      <c r="I36" s="14">
        <f t="shared" si="4"/>
        <v>0</v>
      </c>
      <c r="J36" s="14">
        <f t="shared" si="1"/>
        <v>99630.046909827273</v>
      </c>
      <c r="K36" s="14">
        <f t="shared" si="2"/>
        <v>5720600.7138526309</v>
      </c>
      <c r="L36" s="21">
        <f t="shared" si="5"/>
        <v>57.418428388678841</v>
      </c>
    </row>
    <row r="37" spans="1:12" x14ac:dyDescent="0.25">
      <c r="A37" s="17">
        <v>28</v>
      </c>
      <c r="B37" s="56">
        <v>0</v>
      </c>
      <c r="C37" s="9">
        <v>1863</v>
      </c>
      <c r="D37" s="58">
        <v>1689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99630.046909827273</v>
      </c>
      <c r="I37" s="14">
        <f t="shared" si="4"/>
        <v>0</v>
      </c>
      <c r="J37" s="14">
        <f t="shared" si="1"/>
        <v>99630.046909827273</v>
      </c>
      <c r="K37" s="14">
        <f t="shared" si="2"/>
        <v>5620970.6669428032</v>
      </c>
      <c r="L37" s="21">
        <f t="shared" si="5"/>
        <v>56.418428388678834</v>
      </c>
    </row>
    <row r="38" spans="1:12" x14ac:dyDescent="0.25">
      <c r="A38" s="17">
        <v>29</v>
      </c>
      <c r="B38" s="56">
        <v>0</v>
      </c>
      <c r="C38" s="9">
        <v>1921</v>
      </c>
      <c r="D38" s="58">
        <v>1845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99630.046909827273</v>
      </c>
      <c r="I38" s="14">
        <f t="shared" si="4"/>
        <v>0</v>
      </c>
      <c r="J38" s="14">
        <f t="shared" si="1"/>
        <v>99630.046909827273</v>
      </c>
      <c r="K38" s="14">
        <f t="shared" si="2"/>
        <v>5521340.6200329755</v>
      </c>
      <c r="L38" s="21">
        <f t="shared" si="5"/>
        <v>55.418428388678834</v>
      </c>
    </row>
    <row r="39" spans="1:12" x14ac:dyDescent="0.25">
      <c r="A39" s="17">
        <v>30</v>
      </c>
      <c r="B39" s="56">
        <v>1</v>
      </c>
      <c r="C39" s="9">
        <v>2020</v>
      </c>
      <c r="D39" s="58">
        <v>1903</v>
      </c>
      <c r="E39" s="18">
        <v>0.53149999999999997</v>
      </c>
      <c r="F39" s="19">
        <f t="shared" si="3"/>
        <v>5.0981391791995925E-4</v>
      </c>
      <c r="G39" s="19">
        <f t="shared" si="0"/>
        <v>5.0969217905384311E-4</v>
      </c>
      <c r="H39" s="14">
        <f t="shared" si="6"/>
        <v>99630.046909827273</v>
      </c>
      <c r="I39" s="14">
        <f t="shared" si="4"/>
        <v>50.780655708706469</v>
      </c>
      <c r="J39" s="14">
        <f t="shared" si="1"/>
        <v>99606.256172627749</v>
      </c>
      <c r="K39" s="14">
        <f t="shared" si="2"/>
        <v>5421710.5731231477</v>
      </c>
      <c r="L39" s="21">
        <f t="shared" si="5"/>
        <v>54.418428388678826</v>
      </c>
    </row>
    <row r="40" spans="1:12" x14ac:dyDescent="0.25">
      <c r="A40" s="17">
        <v>31</v>
      </c>
      <c r="B40" s="56">
        <v>1</v>
      </c>
      <c r="C40" s="9">
        <v>2158</v>
      </c>
      <c r="D40" s="58">
        <v>2011</v>
      </c>
      <c r="E40" s="18">
        <v>0.85209999999999997</v>
      </c>
      <c r="F40" s="19">
        <f t="shared" si="3"/>
        <v>4.797313504437515E-4</v>
      </c>
      <c r="G40" s="19">
        <f t="shared" si="0"/>
        <v>4.7969731483191961E-4</v>
      </c>
      <c r="H40" s="14">
        <f t="shared" si="6"/>
        <v>99579.266254118571</v>
      </c>
      <c r="I40" s="14">
        <f t="shared" si="4"/>
        <v>47.767906635033462</v>
      </c>
      <c r="J40" s="14">
        <f t="shared" si="1"/>
        <v>99572.201380727245</v>
      </c>
      <c r="K40" s="14">
        <f t="shared" si="2"/>
        <v>5322104.3169505196</v>
      </c>
      <c r="L40" s="21">
        <f t="shared" si="5"/>
        <v>53.445908140846527</v>
      </c>
    </row>
    <row r="41" spans="1:12" x14ac:dyDescent="0.25">
      <c r="A41" s="17">
        <v>32</v>
      </c>
      <c r="B41" s="56">
        <v>1</v>
      </c>
      <c r="C41" s="9">
        <v>2382</v>
      </c>
      <c r="D41" s="58">
        <v>2125</v>
      </c>
      <c r="E41" s="18">
        <v>0.16439999999999999</v>
      </c>
      <c r="F41" s="19">
        <f t="shared" si="3"/>
        <v>4.4375416019525185E-4</v>
      </c>
      <c r="G41" s="19">
        <f t="shared" si="0"/>
        <v>4.4358967671006931E-4</v>
      </c>
      <c r="H41" s="14">
        <f t="shared" si="6"/>
        <v>99531.498347483532</v>
      </c>
      <c r="I41" s="14">
        <f t="shared" si="4"/>
        <v>44.151145174429018</v>
      </c>
      <c r="J41" s="14">
        <f t="shared" si="1"/>
        <v>99494.605650575773</v>
      </c>
      <c r="K41" s="14">
        <f t="shared" si="2"/>
        <v>5222532.1155697927</v>
      </c>
      <c r="L41" s="21">
        <f t="shared" si="5"/>
        <v>52.471149357532347</v>
      </c>
    </row>
    <row r="42" spans="1:12" x14ac:dyDescent="0.25">
      <c r="A42" s="17">
        <v>33</v>
      </c>
      <c r="B42" s="56">
        <v>0</v>
      </c>
      <c r="C42" s="9">
        <v>2521</v>
      </c>
      <c r="D42" s="58">
        <v>2387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99487.347202309102</v>
      </c>
      <c r="I42" s="14">
        <f t="shared" si="4"/>
        <v>0</v>
      </c>
      <c r="J42" s="14">
        <f t="shared" si="1"/>
        <v>99487.347202309102</v>
      </c>
      <c r="K42" s="14">
        <f t="shared" si="2"/>
        <v>5123037.5099192169</v>
      </c>
      <c r="L42" s="21">
        <f t="shared" si="5"/>
        <v>51.49436238863057</v>
      </c>
    </row>
    <row r="43" spans="1:12" x14ac:dyDescent="0.25">
      <c r="A43" s="17">
        <v>34</v>
      </c>
      <c r="B43" s="56">
        <v>0</v>
      </c>
      <c r="C43" s="9">
        <v>2595</v>
      </c>
      <c r="D43" s="58">
        <v>2529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99487.347202309102</v>
      </c>
      <c r="I43" s="14">
        <f t="shared" si="4"/>
        <v>0</v>
      </c>
      <c r="J43" s="14">
        <f t="shared" si="1"/>
        <v>99487.347202309102</v>
      </c>
      <c r="K43" s="14">
        <f t="shared" si="2"/>
        <v>5023550.1627169074</v>
      </c>
      <c r="L43" s="21">
        <f t="shared" si="5"/>
        <v>50.49436238863057</v>
      </c>
    </row>
    <row r="44" spans="1:12" x14ac:dyDescent="0.25">
      <c r="A44" s="17">
        <v>35</v>
      </c>
      <c r="B44" s="56">
        <v>0</v>
      </c>
      <c r="C44" s="9">
        <v>2858</v>
      </c>
      <c r="D44" s="58">
        <v>2562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99487.347202309102</v>
      </c>
      <c r="I44" s="14">
        <f t="shared" si="4"/>
        <v>0</v>
      </c>
      <c r="J44" s="14">
        <f t="shared" si="1"/>
        <v>99487.347202309102</v>
      </c>
      <c r="K44" s="14">
        <f t="shared" si="2"/>
        <v>4924062.815514598</v>
      </c>
      <c r="L44" s="21">
        <f t="shared" si="5"/>
        <v>49.49436238863057</v>
      </c>
    </row>
    <row r="45" spans="1:12" x14ac:dyDescent="0.25">
      <c r="A45" s="17">
        <v>36</v>
      </c>
      <c r="B45" s="56">
        <v>1</v>
      </c>
      <c r="C45" s="9">
        <v>2794</v>
      </c>
      <c r="D45" s="58">
        <v>2815</v>
      </c>
      <c r="E45" s="18">
        <v>0.92600000000000005</v>
      </c>
      <c r="F45" s="19">
        <f t="shared" si="3"/>
        <v>3.5656979853806385E-4</v>
      </c>
      <c r="G45" s="19">
        <f t="shared" si="0"/>
        <v>3.5656039027674084E-4</v>
      </c>
      <c r="H45" s="14">
        <f t="shared" si="6"/>
        <v>99487.347202309102</v>
      </c>
      <c r="I45" s="14">
        <f t="shared" si="4"/>
        <v>35.473247346052958</v>
      </c>
      <c r="J45" s="14">
        <f t="shared" si="1"/>
        <v>99484.722182005498</v>
      </c>
      <c r="K45" s="14">
        <f t="shared" si="2"/>
        <v>4824575.4683122886</v>
      </c>
      <c r="L45" s="21">
        <f t="shared" si="5"/>
        <v>48.494362388630563</v>
      </c>
    </row>
    <row r="46" spans="1:12" x14ac:dyDescent="0.25">
      <c r="A46" s="17">
        <v>37</v>
      </c>
      <c r="B46" s="56">
        <v>2</v>
      </c>
      <c r="C46" s="9">
        <v>2800</v>
      </c>
      <c r="D46" s="58">
        <v>2769</v>
      </c>
      <c r="E46" s="18">
        <v>0.56850000000000001</v>
      </c>
      <c r="F46" s="19">
        <f t="shared" si="3"/>
        <v>7.1826180642844321E-4</v>
      </c>
      <c r="G46" s="19">
        <f t="shared" si="0"/>
        <v>7.1803926454110307E-4</v>
      </c>
      <c r="H46" s="14">
        <f t="shared" si="6"/>
        <v>99451.873954963055</v>
      </c>
      <c r="I46" s="14">
        <f t="shared" si="4"/>
        <v>71.410350431856159</v>
      </c>
      <c r="J46" s="14">
        <f t="shared" si="1"/>
        <v>99421.060388751706</v>
      </c>
      <c r="K46" s="14">
        <f t="shared" si="2"/>
        <v>4725090.746130283</v>
      </c>
      <c r="L46" s="21">
        <f t="shared" si="5"/>
        <v>47.511329432264375</v>
      </c>
    </row>
    <row r="47" spans="1:12" x14ac:dyDescent="0.25">
      <c r="A47" s="17">
        <v>38</v>
      </c>
      <c r="B47" s="56">
        <v>0</v>
      </c>
      <c r="C47" s="9">
        <v>2937</v>
      </c>
      <c r="D47" s="58">
        <v>2740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99380.463604531193</v>
      </c>
      <c r="I47" s="14">
        <f t="shared" si="4"/>
        <v>0</v>
      </c>
      <c r="J47" s="14">
        <f t="shared" si="1"/>
        <v>99380.463604531193</v>
      </c>
      <c r="K47" s="14">
        <f t="shared" si="2"/>
        <v>4625669.6857415317</v>
      </c>
      <c r="L47" s="21">
        <f t="shared" si="5"/>
        <v>46.545060447178543</v>
      </c>
    </row>
    <row r="48" spans="1:12" x14ac:dyDescent="0.25">
      <c r="A48" s="17">
        <v>39</v>
      </c>
      <c r="B48" s="56">
        <v>1</v>
      </c>
      <c r="C48" s="9">
        <v>2766</v>
      </c>
      <c r="D48" s="58">
        <v>2883</v>
      </c>
      <c r="E48" s="18">
        <v>0.52329999999999999</v>
      </c>
      <c r="F48" s="19">
        <f t="shared" si="3"/>
        <v>3.5404496371039119E-4</v>
      </c>
      <c r="G48" s="19">
        <f t="shared" si="0"/>
        <v>3.5398522047987152E-4</v>
      </c>
      <c r="H48" s="14">
        <f t="shared" si="6"/>
        <v>99380.463604531193</v>
      </c>
      <c r="I48" s="14">
        <f t="shared" si="4"/>
        <v>35.17921532044182</v>
      </c>
      <c r="J48" s="14">
        <f t="shared" si="1"/>
        <v>99363.693672587935</v>
      </c>
      <c r="K48" s="14">
        <f t="shared" si="2"/>
        <v>4526289.2221370004</v>
      </c>
      <c r="L48" s="21">
        <f t="shared" si="5"/>
        <v>45.545060447178543</v>
      </c>
    </row>
    <row r="49" spans="1:12" x14ac:dyDescent="0.25">
      <c r="A49" s="17">
        <v>40</v>
      </c>
      <c r="B49" s="56">
        <v>2</v>
      </c>
      <c r="C49" s="9">
        <v>2689</v>
      </c>
      <c r="D49" s="58">
        <v>2747</v>
      </c>
      <c r="E49" s="18">
        <v>0.88770000000000004</v>
      </c>
      <c r="F49" s="19">
        <f t="shared" si="3"/>
        <v>7.3583517292126564E-4</v>
      </c>
      <c r="G49" s="19">
        <f t="shared" si="0"/>
        <v>7.3577437272843462E-4</v>
      </c>
      <c r="H49" s="14">
        <f t="shared" si="6"/>
        <v>99345.284389210748</v>
      </c>
      <c r="I49" s="14">
        <f t="shared" si="4"/>
        <v>73.09571430499949</v>
      </c>
      <c r="J49" s="14">
        <f t="shared" si="1"/>
        <v>99337.0757404943</v>
      </c>
      <c r="K49" s="14">
        <f t="shared" si="2"/>
        <v>4426925.5284644123</v>
      </c>
      <c r="L49" s="21">
        <f t="shared" si="5"/>
        <v>44.561003128450373</v>
      </c>
    </row>
    <row r="50" spans="1:12" x14ac:dyDescent="0.25">
      <c r="A50" s="17">
        <v>41</v>
      </c>
      <c r="B50" s="56">
        <v>0</v>
      </c>
      <c r="C50" s="9">
        <v>2354</v>
      </c>
      <c r="D50" s="58">
        <v>2658</v>
      </c>
      <c r="E50" s="18">
        <v>0</v>
      </c>
      <c r="F50" s="19">
        <f t="shared" si="3"/>
        <v>0</v>
      </c>
      <c r="G50" s="19">
        <f t="shared" si="0"/>
        <v>0</v>
      </c>
      <c r="H50" s="14">
        <f t="shared" si="6"/>
        <v>99272.188674905745</v>
      </c>
      <c r="I50" s="14">
        <f t="shared" si="4"/>
        <v>0</v>
      </c>
      <c r="J50" s="14">
        <f t="shared" si="1"/>
        <v>99272.188674905745</v>
      </c>
      <c r="K50" s="14">
        <f t="shared" si="2"/>
        <v>4327588.4527239176</v>
      </c>
      <c r="L50" s="21">
        <f t="shared" si="5"/>
        <v>43.593160486224434</v>
      </c>
    </row>
    <row r="51" spans="1:12" x14ac:dyDescent="0.25">
      <c r="A51" s="17">
        <v>42</v>
      </c>
      <c r="B51" s="56">
        <v>0</v>
      </c>
      <c r="C51" s="9">
        <v>2296</v>
      </c>
      <c r="D51" s="58">
        <v>2326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99272.188674905745</v>
      </c>
      <c r="I51" s="14">
        <f t="shared" si="4"/>
        <v>0</v>
      </c>
      <c r="J51" s="14">
        <f t="shared" si="1"/>
        <v>99272.188674905745</v>
      </c>
      <c r="K51" s="14">
        <f t="shared" si="2"/>
        <v>4228316.2640490122</v>
      </c>
      <c r="L51" s="21">
        <f t="shared" si="5"/>
        <v>42.593160486224434</v>
      </c>
    </row>
    <row r="52" spans="1:12" x14ac:dyDescent="0.25">
      <c r="A52" s="17">
        <v>43</v>
      </c>
      <c r="B52" s="56">
        <v>2</v>
      </c>
      <c r="C52" s="9">
        <v>2176</v>
      </c>
      <c r="D52" s="58">
        <v>2249</v>
      </c>
      <c r="E52" s="18">
        <v>0.2137</v>
      </c>
      <c r="F52" s="19">
        <f t="shared" si="3"/>
        <v>9.0395480225988699E-4</v>
      </c>
      <c r="G52" s="19">
        <f t="shared" si="0"/>
        <v>9.0331274593254086E-4</v>
      </c>
      <c r="H52" s="14">
        <f t="shared" si="6"/>
        <v>99272.188674905745</v>
      </c>
      <c r="I52" s="14">
        <f t="shared" si="4"/>
        <v>89.673833346662391</v>
      </c>
      <c r="J52" s="14">
        <f t="shared" si="1"/>
        <v>99201.678139745258</v>
      </c>
      <c r="K52" s="14">
        <f t="shared" si="2"/>
        <v>4129044.0753741069</v>
      </c>
      <c r="L52" s="21">
        <f t="shared" si="5"/>
        <v>41.593160486224441</v>
      </c>
    </row>
    <row r="53" spans="1:12" x14ac:dyDescent="0.25">
      <c r="A53" s="17">
        <v>44</v>
      </c>
      <c r="B53" s="56">
        <v>2</v>
      </c>
      <c r="C53" s="9">
        <v>2103</v>
      </c>
      <c r="D53" s="58">
        <v>2149</v>
      </c>
      <c r="E53" s="18">
        <v>0.7863</v>
      </c>
      <c r="F53" s="19">
        <f t="shared" si="3"/>
        <v>9.4073377234242712E-4</v>
      </c>
      <c r="G53" s="19">
        <f t="shared" si="0"/>
        <v>9.4054469012203295E-4</v>
      </c>
      <c r="H53" s="14">
        <f t="shared" si="6"/>
        <v>99182.514841559081</v>
      </c>
      <c r="I53" s="14">
        <f t="shared" si="4"/>
        <v>93.285587687178122</v>
      </c>
      <c r="J53" s="14">
        <f t="shared" si="1"/>
        <v>99162.579711470331</v>
      </c>
      <c r="K53" s="14">
        <f t="shared" si="2"/>
        <v>4029842.3972343616</v>
      </c>
      <c r="L53" s="21">
        <f t="shared" si="5"/>
        <v>40.630572875389447</v>
      </c>
    </row>
    <row r="54" spans="1:12" x14ac:dyDescent="0.25">
      <c r="A54" s="17">
        <v>45</v>
      </c>
      <c r="B54" s="56">
        <v>3</v>
      </c>
      <c r="C54" s="9">
        <v>2085</v>
      </c>
      <c r="D54" s="58">
        <v>2077</v>
      </c>
      <c r="E54" s="18">
        <v>0.53149999999999997</v>
      </c>
      <c r="F54" s="19">
        <f t="shared" si="3"/>
        <v>1.4416146083613647E-3</v>
      </c>
      <c r="G54" s="19">
        <f t="shared" si="0"/>
        <v>1.4406416041448217E-3</v>
      </c>
      <c r="H54" s="14">
        <f t="shared" si="6"/>
        <v>99089.229253871905</v>
      </c>
      <c r="I54" s="14">
        <f t="shared" si="4"/>
        <v>142.75206618577201</v>
      </c>
      <c r="J54" s="14">
        <f t="shared" si="1"/>
        <v>99022.349910863879</v>
      </c>
      <c r="K54" s="14">
        <f t="shared" si="2"/>
        <v>3930679.8175228913</v>
      </c>
      <c r="L54" s="21">
        <f t="shared" si="5"/>
        <v>39.668083475069523</v>
      </c>
    </row>
    <row r="55" spans="1:12" x14ac:dyDescent="0.25">
      <c r="A55" s="17">
        <v>46</v>
      </c>
      <c r="B55" s="56">
        <v>4</v>
      </c>
      <c r="C55" s="9">
        <v>2104</v>
      </c>
      <c r="D55" s="58">
        <v>2071</v>
      </c>
      <c r="E55" s="18">
        <v>0.3493</v>
      </c>
      <c r="F55" s="19">
        <f t="shared" si="3"/>
        <v>1.9161676646706587E-3</v>
      </c>
      <c r="G55" s="19">
        <f t="shared" si="0"/>
        <v>1.9137814656771906E-3</v>
      </c>
      <c r="H55" s="14">
        <f t="shared" si="6"/>
        <v>98946.477187686134</v>
      </c>
      <c r="I55" s="14">
        <f t="shared" si="4"/>
        <v>189.36193413584468</v>
      </c>
      <c r="J55" s="14">
        <f t="shared" si="1"/>
        <v>98823.259377143942</v>
      </c>
      <c r="K55" s="14">
        <f t="shared" si="2"/>
        <v>3831657.4676120277</v>
      </c>
      <c r="L55" s="21">
        <f t="shared" si="5"/>
        <v>38.724546608607071</v>
      </c>
    </row>
    <row r="56" spans="1:12" x14ac:dyDescent="0.25">
      <c r="A56" s="17">
        <v>47</v>
      </c>
      <c r="B56" s="56">
        <v>4</v>
      </c>
      <c r="C56" s="9">
        <v>1979</v>
      </c>
      <c r="D56" s="58">
        <v>2076</v>
      </c>
      <c r="E56" s="18">
        <v>0.52739999999999998</v>
      </c>
      <c r="F56" s="19">
        <f t="shared" si="3"/>
        <v>1.9728729963008631E-3</v>
      </c>
      <c r="G56" s="19">
        <f t="shared" si="0"/>
        <v>1.9710352428985571E-3</v>
      </c>
      <c r="H56" s="14">
        <f t="shared" si="6"/>
        <v>98757.115253550292</v>
      </c>
      <c r="I56" s="14">
        <f t="shared" si="4"/>
        <v>194.6537546517423</v>
      </c>
      <c r="J56" s="14">
        <f t="shared" si="1"/>
        <v>98665.12188910188</v>
      </c>
      <c r="K56" s="14">
        <f t="shared" si="2"/>
        <v>3732834.2082348838</v>
      </c>
      <c r="L56" s="21">
        <f t="shared" si="5"/>
        <v>37.798129265432237</v>
      </c>
    </row>
    <row r="57" spans="1:12" x14ac:dyDescent="0.25">
      <c r="A57" s="17">
        <v>48</v>
      </c>
      <c r="B57" s="56">
        <v>1</v>
      </c>
      <c r="C57" s="9">
        <v>1825</v>
      </c>
      <c r="D57" s="58">
        <v>1957</v>
      </c>
      <c r="E57" s="18">
        <v>0.11509999999999999</v>
      </c>
      <c r="F57" s="19">
        <f t="shared" si="3"/>
        <v>5.2882072977260709E-4</v>
      </c>
      <c r="G57" s="19">
        <f t="shared" si="0"/>
        <v>5.2857338202762759E-4</v>
      </c>
      <c r="H57" s="14">
        <f t="shared" si="6"/>
        <v>98562.461498898556</v>
      </c>
      <c r="I57" s="14">
        <f t="shared" si="4"/>
        <v>52.097493615440641</v>
      </c>
      <c r="J57" s="14">
        <f t="shared" si="1"/>
        <v>98516.360426798259</v>
      </c>
      <c r="K57" s="14">
        <f t="shared" si="2"/>
        <v>3634169.086345782</v>
      </c>
      <c r="L57" s="21">
        <f t="shared" si="5"/>
        <v>36.871736268339788</v>
      </c>
    </row>
    <row r="58" spans="1:12" x14ac:dyDescent="0.25">
      <c r="A58" s="17">
        <v>49</v>
      </c>
      <c r="B58" s="56">
        <v>5</v>
      </c>
      <c r="C58" s="9">
        <v>1874</v>
      </c>
      <c r="D58" s="58">
        <v>1810</v>
      </c>
      <c r="E58" s="18">
        <v>0.59509999999999996</v>
      </c>
      <c r="F58" s="19">
        <f t="shared" si="3"/>
        <v>2.7144408251900108E-3</v>
      </c>
      <c r="G58" s="19">
        <f t="shared" si="0"/>
        <v>2.7114607208309871E-3</v>
      </c>
      <c r="H58" s="14">
        <f t="shared" si="6"/>
        <v>98510.364005283118</v>
      </c>
      <c r="I58" s="14">
        <f t="shared" si="4"/>
        <v>267.10698259508791</v>
      </c>
      <c r="J58" s="14">
        <f t="shared" si="1"/>
        <v>98402.21238803037</v>
      </c>
      <c r="K58" s="14">
        <f t="shared" si="2"/>
        <v>3535652.7259189836</v>
      </c>
      <c r="L58" s="21">
        <f t="shared" si="5"/>
        <v>35.891175122745118</v>
      </c>
    </row>
    <row r="59" spans="1:12" x14ac:dyDescent="0.25">
      <c r="A59" s="17">
        <v>50</v>
      </c>
      <c r="B59" s="56">
        <v>3</v>
      </c>
      <c r="C59" s="9">
        <v>1715</v>
      </c>
      <c r="D59" s="58">
        <v>1848</v>
      </c>
      <c r="E59" s="18">
        <v>0.42370000000000002</v>
      </c>
      <c r="F59" s="19">
        <f t="shared" si="3"/>
        <v>1.6839741790625876E-3</v>
      </c>
      <c r="G59" s="19">
        <f t="shared" si="0"/>
        <v>1.6823415098308468E-3</v>
      </c>
      <c r="H59" s="14">
        <f t="shared" si="6"/>
        <v>98243.257022688034</v>
      </c>
      <c r="I59" s="14">
        <f t="shared" si="4"/>
        <v>165.27870935024893</v>
      </c>
      <c r="J59" s="14">
        <f t="shared" si="1"/>
        <v>98148.006902489476</v>
      </c>
      <c r="K59" s="14">
        <f t="shared" si="2"/>
        <v>3437250.5135309533</v>
      </c>
      <c r="L59" s="21">
        <f t="shared" si="5"/>
        <v>34.987139246993451</v>
      </c>
    </row>
    <row r="60" spans="1:12" x14ac:dyDescent="0.25">
      <c r="A60" s="17">
        <v>51</v>
      </c>
      <c r="B60" s="56">
        <v>1</v>
      </c>
      <c r="C60" s="9">
        <v>1675</v>
      </c>
      <c r="D60" s="58">
        <v>1713</v>
      </c>
      <c r="E60" s="18">
        <v>6.8500000000000005E-2</v>
      </c>
      <c r="F60" s="19">
        <f t="shared" si="3"/>
        <v>5.9031877213695393E-4</v>
      </c>
      <c r="G60" s="19">
        <f t="shared" si="0"/>
        <v>5.8999434490420409E-4</v>
      </c>
      <c r="H60" s="14">
        <f t="shared" si="6"/>
        <v>98077.978313337779</v>
      </c>
      <c r="I60" s="14">
        <f t="shared" si="4"/>
        <v>57.865452564506455</v>
      </c>
      <c r="J60" s="14">
        <f t="shared" si="1"/>
        <v>98024.07664427394</v>
      </c>
      <c r="K60" s="14">
        <f t="shared" si="2"/>
        <v>3339102.506628464</v>
      </c>
      <c r="L60" s="21">
        <f t="shared" si="5"/>
        <v>34.045384744379199</v>
      </c>
    </row>
    <row r="61" spans="1:12" x14ac:dyDescent="0.25">
      <c r="A61" s="17">
        <v>52</v>
      </c>
      <c r="B61" s="56">
        <v>4</v>
      </c>
      <c r="C61" s="9">
        <v>1583</v>
      </c>
      <c r="D61" s="58">
        <v>1679</v>
      </c>
      <c r="E61" s="18">
        <v>0.6603</v>
      </c>
      <c r="F61" s="19">
        <f t="shared" si="3"/>
        <v>2.452483139178418E-3</v>
      </c>
      <c r="G61" s="19">
        <f t="shared" si="0"/>
        <v>2.4504416553517523E-3</v>
      </c>
      <c r="H61" s="14">
        <f t="shared" si="6"/>
        <v>98020.112860773268</v>
      </c>
      <c r="I61" s="14">
        <f t="shared" si="4"/>
        <v>240.19256761631883</v>
      </c>
      <c r="J61" s="14">
        <f t="shared" si="1"/>
        <v>97938.519445554004</v>
      </c>
      <c r="K61" s="14">
        <f t="shared" si="2"/>
        <v>3241078.42998419</v>
      </c>
      <c r="L61" s="21">
        <f t="shared" si="5"/>
        <v>33.065442748344758</v>
      </c>
    </row>
    <row r="62" spans="1:12" x14ac:dyDescent="0.25">
      <c r="A62" s="17">
        <v>53</v>
      </c>
      <c r="B62" s="56">
        <v>4</v>
      </c>
      <c r="C62" s="9">
        <v>1548</v>
      </c>
      <c r="D62" s="58">
        <v>1575</v>
      </c>
      <c r="E62" s="18">
        <v>0.63700000000000001</v>
      </c>
      <c r="F62" s="19">
        <f t="shared" si="3"/>
        <v>2.5616394492475182E-3</v>
      </c>
      <c r="G62" s="19">
        <f t="shared" si="0"/>
        <v>2.5592596573663171E-3</v>
      </c>
      <c r="H62" s="14">
        <f t="shared" si="6"/>
        <v>97779.920293156945</v>
      </c>
      <c r="I62" s="14">
        <f t="shared" si="4"/>
        <v>250.24420530677065</v>
      </c>
      <c r="J62" s="14">
        <f t="shared" si="1"/>
        <v>97689.081646630599</v>
      </c>
      <c r="K62" s="14">
        <f t="shared" si="2"/>
        <v>3143139.9105386361</v>
      </c>
      <c r="L62" s="21">
        <f t="shared" si="5"/>
        <v>32.145044719970038</v>
      </c>
    </row>
    <row r="63" spans="1:12" x14ac:dyDescent="0.25">
      <c r="A63" s="17">
        <v>54</v>
      </c>
      <c r="B63" s="56">
        <v>5</v>
      </c>
      <c r="C63" s="9">
        <v>1482</v>
      </c>
      <c r="D63" s="58">
        <v>1544</v>
      </c>
      <c r="E63" s="18">
        <v>0.55449999999999999</v>
      </c>
      <c r="F63" s="19">
        <f t="shared" si="3"/>
        <v>3.3046926635822869E-3</v>
      </c>
      <c r="G63" s="19">
        <f t="shared" si="0"/>
        <v>3.2998345132991581E-3</v>
      </c>
      <c r="H63" s="14">
        <f t="shared" si="6"/>
        <v>97529.676087850181</v>
      </c>
      <c r="I63" s="14">
        <f t="shared" si="4"/>
        <v>321.83179122557567</v>
      </c>
      <c r="J63" s="14">
        <f t="shared" si="1"/>
        <v>97386.300024859185</v>
      </c>
      <c r="K63" s="14">
        <f t="shared" si="2"/>
        <v>3045450.8288920056</v>
      </c>
      <c r="L63" s="21">
        <f t="shared" si="5"/>
        <v>31.225888888924491</v>
      </c>
    </row>
    <row r="64" spans="1:12" x14ac:dyDescent="0.25">
      <c r="A64" s="17">
        <v>55</v>
      </c>
      <c r="B64" s="56">
        <v>5</v>
      </c>
      <c r="C64" s="9">
        <v>1439</v>
      </c>
      <c r="D64" s="58">
        <v>1452</v>
      </c>
      <c r="E64" s="18">
        <v>0.47560000000000002</v>
      </c>
      <c r="F64" s="19">
        <f t="shared" si="3"/>
        <v>3.4590107229332413E-3</v>
      </c>
      <c r="G64" s="19">
        <f t="shared" si="0"/>
        <v>3.4527477657269215E-3</v>
      </c>
      <c r="H64" s="14">
        <f t="shared" si="6"/>
        <v>97207.844296624608</v>
      </c>
      <c r="I64" s="14">
        <f t="shared" si="4"/>
        <v>335.63416720630107</v>
      </c>
      <c r="J64" s="14">
        <f t="shared" si="1"/>
        <v>97031.83773934163</v>
      </c>
      <c r="K64" s="14">
        <f t="shared" si="2"/>
        <v>2948064.5288671465</v>
      </c>
      <c r="L64" s="21">
        <f t="shared" si="5"/>
        <v>30.327434480197741</v>
      </c>
    </row>
    <row r="65" spans="1:12" x14ac:dyDescent="0.25">
      <c r="A65" s="17">
        <v>56</v>
      </c>
      <c r="B65" s="56">
        <v>7</v>
      </c>
      <c r="C65" s="9">
        <v>1444</v>
      </c>
      <c r="D65" s="58">
        <v>1426</v>
      </c>
      <c r="E65" s="18">
        <v>0.43169999999999997</v>
      </c>
      <c r="F65" s="19">
        <f t="shared" si="3"/>
        <v>4.8780487804878049E-3</v>
      </c>
      <c r="G65" s="19">
        <f t="shared" si="0"/>
        <v>4.8645632619426244E-3</v>
      </c>
      <c r="H65" s="14">
        <f t="shared" si="6"/>
        <v>96872.210129418308</v>
      </c>
      <c r="I65" s="14">
        <f t="shared" si="4"/>
        <v>471.24099449875445</v>
      </c>
      <c r="J65" s="14">
        <f t="shared" si="1"/>
        <v>96604.403872244657</v>
      </c>
      <c r="K65" s="14">
        <f t="shared" si="2"/>
        <v>2851032.691127805</v>
      </c>
      <c r="L65" s="21">
        <f t="shared" si="5"/>
        <v>29.430862445678823</v>
      </c>
    </row>
    <row r="66" spans="1:12" x14ac:dyDescent="0.25">
      <c r="A66" s="17">
        <v>57</v>
      </c>
      <c r="B66" s="56">
        <v>3</v>
      </c>
      <c r="C66" s="9">
        <v>1476</v>
      </c>
      <c r="D66" s="58">
        <v>1411</v>
      </c>
      <c r="E66" s="18">
        <v>0.24660000000000001</v>
      </c>
      <c r="F66" s="19">
        <f t="shared" si="3"/>
        <v>2.0782819535850364E-3</v>
      </c>
      <c r="G66" s="19">
        <f t="shared" si="0"/>
        <v>2.075032913480396E-3</v>
      </c>
      <c r="H66" s="14">
        <f t="shared" si="6"/>
        <v>96400.969134919549</v>
      </c>
      <c r="I66" s="14">
        <f t="shared" si="4"/>
        <v>200.03518384636584</v>
      </c>
      <c r="J66" s="14">
        <f t="shared" si="1"/>
        <v>96250.262627409698</v>
      </c>
      <c r="K66" s="14">
        <f t="shared" si="2"/>
        <v>2754428.2872555605</v>
      </c>
      <c r="L66" s="21">
        <f t="shared" si="5"/>
        <v>28.572620295969799</v>
      </c>
    </row>
    <row r="67" spans="1:12" x14ac:dyDescent="0.25">
      <c r="A67" s="17">
        <v>58</v>
      </c>
      <c r="B67" s="56">
        <v>4</v>
      </c>
      <c r="C67" s="9">
        <v>1392</v>
      </c>
      <c r="D67" s="58">
        <v>1467</v>
      </c>
      <c r="E67" s="18">
        <v>0.50619999999999998</v>
      </c>
      <c r="F67" s="19">
        <f t="shared" si="3"/>
        <v>2.7981811822315496E-3</v>
      </c>
      <c r="G67" s="19">
        <f t="shared" si="0"/>
        <v>2.7943201530840353E-3</v>
      </c>
      <c r="H67" s="14">
        <f t="shared" si="6"/>
        <v>96200.933951073181</v>
      </c>
      <c r="I67" s="14">
        <f t="shared" si="4"/>
        <v>268.81620848499</v>
      </c>
      <c r="J67" s="14">
        <f t="shared" si="1"/>
        <v>96068.1925073233</v>
      </c>
      <c r="K67" s="14">
        <f t="shared" si="2"/>
        <v>2658178.0246281507</v>
      </c>
      <c r="L67" s="21">
        <f t="shared" si="5"/>
        <v>27.631519939089916</v>
      </c>
    </row>
    <row r="68" spans="1:12" x14ac:dyDescent="0.25">
      <c r="A68" s="17">
        <v>59</v>
      </c>
      <c r="B68" s="56">
        <v>5</v>
      </c>
      <c r="C68" s="9">
        <v>1382</v>
      </c>
      <c r="D68" s="58">
        <v>1388</v>
      </c>
      <c r="E68" s="18">
        <v>0.40820000000000001</v>
      </c>
      <c r="F68" s="19">
        <f t="shared" si="3"/>
        <v>3.6101083032490976E-3</v>
      </c>
      <c r="G68" s="19">
        <f t="shared" si="0"/>
        <v>3.6024118868064545E-3</v>
      </c>
      <c r="H68" s="14">
        <f t="shared" si="6"/>
        <v>95932.117742588191</v>
      </c>
      <c r="I68" s="14">
        <f t="shared" si="4"/>
        <v>345.58700128241605</v>
      </c>
      <c r="J68" s="14">
        <f t="shared" si="1"/>
        <v>95727.599355229264</v>
      </c>
      <c r="K68" s="14">
        <f t="shared" si="2"/>
        <v>2562109.8321208274</v>
      </c>
      <c r="L68" s="21">
        <f t="shared" si="5"/>
        <v>26.707529161356167</v>
      </c>
    </row>
    <row r="69" spans="1:12" x14ac:dyDescent="0.25">
      <c r="A69" s="17">
        <v>60</v>
      </c>
      <c r="B69" s="56">
        <v>7</v>
      </c>
      <c r="C69" s="9">
        <v>1299</v>
      </c>
      <c r="D69" s="58">
        <v>1372</v>
      </c>
      <c r="E69" s="18">
        <v>0.54869999999999997</v>
      </c>
      <c r="F69" s="19">
        <f t="shared" si="3"/>
        <v>5.241482590789966E-3</v>
      </c>
      <c r="G69" s="19">
        <f t="shared" si="0"/>
        <v>5.2291132223282241E-3</v>
      </c>
      <c r="H69" s="14">
        <f t="shared" si="6"/>
        <v>95586.530741305774</v>
      </c>
      <c r="I69" s="14">
        <f t="shared" si="4"/>
        <v>499.83279177584529</v>
      </c>
      <c r="J69" s="14">
        <f t="shared" si="1"/>
        <v>95360.956202377332</v>
      </c>
      <c r="K69" s="14">
        <f t="shared" si="2"/>
        <v>2466382.2327655982</v>
      </c>
      <c r="L69" s="21">
        <f t="shared" si="5"/>
        <v>25.802612707438719</v>
      </c>
    </row>
    <row r="70" spans="1:12" x14ac:dyDescent="0.25">
      <c r="A70" s="17">
        <v>61</v>
      </c>
      <c r="B70" s="56">
        <v>5</v>
      </c>
      <c r="C70" s="9">
        <v>1447</v>
      </c>
      <c r="D70" s="58">
        <v>1300</v>
      </c>
      <c r="E70" s="18">
        <v>0.43840000000000001</v>
      </c>
      <c r="F70" s="19">
        <f t="shared" si="3"/>
        <v>3.6403349108117948E-3</v>
      </c>
      <c r="G70" s="19">
        <f t="shared" si="0"/>
        <v>3.632907750300078E-3</v>
      </c>
      <c r="H70" s="14">
        <f t="shared" si="6"/>
        <v>95086.697949529931</v>
      </c>
      <c r="I70" s="14">
        <f t="shared" si="4"/>
        <v>345.44120193128981</v>
      </c>
      <c r="J70" s="14">
        <f t="shared" si="1"/>
        <v>94892.698170525327</v>
      </c>
      <c r="K70" s="14">
        <f t="shared" si="2"/>
        <v>2371021.2765632211</v>
      </c>
      <c r="L70" s="21">
        <f t="shared" si="5"/>
        <v>24.935362439672797</v>
      </c>
    </row>
    <row r="71" spans="1:12" x14ac:dyDescent="0.25">
      <c r="A71" s="17">
        <v>62</v>
      </c>
      <c r="B71" s="56">
        <v>10</v>
      </c>
      <c r="C71" s="9">
        <v>1414</v>
      </c>
      <c r="D71" s="58">
        <v>1431</v>
      </c>
      <c r="E71" s="18">
        <v>0.69099999999999995</v>
      </c>
      <c r="F71" s="19">
        <f t="shared" si="3"/>
        <v>7.0298769771528994E-3</v>
      </c>
      <c r="G71" s="19">
        <f t="shared" si="0"/>
        <v>7.0146395527465816E-3</v>
      </c>
      <c r="H71" s="14">
        <f t="shared" si="6"/>
        <v>94741.256747598643</v>
      </c>
      <c r="I71" s="14">
        <f t="shared" si="4"/>
        <v>664.57576685862443</v>
      </c>
      <c r="J71" s="14">
        <f t="shared" si="1"/>
        <v>94535.902835639325</v>
      </c>
      <c r="K71" s="14">
        <f t="shared" si="2"/>
        <v>2276128.5783926956</v>
      </c>
      <c r="L71" s="21">
        <f t="shared" si="5"/>
        <v>24.024682134590613</v>
      </c>
    </row>
    <row r="72" spans="1:12" x14ac:dyDescent="0.25">
      <c r="A72" s="17">
        <v>63</v>
      </c>
      <c r="B72" s="56">
        <v>7</v>
      </c>
      <c r="C72" s="9">
        <v>1309</v>
      </c>
      <c r="D72" s="58">
        <v>1392</v>
      </c>
      <c r="E72" s="18">
        <v>0.31590000000000001</v>
      </c>
      <c r="F72" s="19">
        <f t="shared" si="3"/>
        <v>5.1832654572380602E-3</v>
      </c>
      <c r="G72" s="19">
        <f t="shared" si="0"/>
        <v>5.1649512019099706E-3</v>
      </c>
      <c r="H72" s="14">
        <f t="shared" si="6"/>
        <v>94076.680980740013</v>
      </c>
      <c r="I72" s="14">
        <f t="shared" si="4"/>
        <v>485.90146650317399</v>
      </c>
      <c r="J72" s="14">
        <f t="shared" si="1"/>
        <v>93744.27578750519</v>
      </c>
      <c r="K72" s="14">
        <f t="shared" si="2"/>
        <v>2181592.6755570564</v>
      </c>
      <c r="L72" s="21">
        <f t="shared" si="5"/>
        <v>23.189515752619783</v>
      </c>
    </row>
    <row r="73" spans="1:12" x14ac:dyDescent="0.25">
      <c r="A73" s="17">
        <v>64</v>
      </c>
      <c r="B73" s="56">
        <v>6</v>
      </c>
      <c r="C73" s="9">
        <v>1204</v>
      </c>
      <c r="D73" s="58">
        <v>1303</v>
      </c>
      <c r="E73" s="18">
        <v>0.54930000000000001</v>
      </c>
      <c r="F73" s="19">
        <f t="shared" si="3"/>
        <v>4.7865975269246108E-3</v>
      </c>
      <c r="G73" s="19">
        <f t="shared" ref="G73:G103" si="7">F73/((1+(1-E73)*F73))</f>
        <v>4.7762935357165649E-3</v>
      </c>
      <c r="H73" s="14">
        <f t="shared" si="6"/>
        <v>93590.779514236841</v>
      </c>
      <c r="I73" s="14">
        <f t="shared" si="4"/>
        <v>447.01703519652375</v>
      </c>
      <c r="J73" s="14">
        <f t="shared" ref="J73:J103" si="8">H74+I73*E73</f>
        <v>93389.308936473768</v>
      </c>
      <c r="K73" s="14">
        <f t="shared" ref="K73:K97" si="9">K74+J73</f>
        <v>2087848.3997695514</v>
      </c>
      <c r="L73" s="21">
        <f t="shared" si="5"/>
        <v>22.308270222836985</v>
      </c>
    </row>
    <row r="74" spans="1:12" x14ac:dyDescent="0.25">
      <c r="A74" s="17">
        <v>65</v>
      </c>
      <c r="B74" s="56">
        <v>5</v>
      </c>
      <c r="C74" s="9">
        <v>1303</v>
      </c>
      <c r="D74" s="58">
        <v>1194</v>
      </c>
      <c r="E74" s="18">
        <v>0.30030000000000001</v>
      </c>
      <c r="F74" s="19">
        <f t="shared" ref="F74:F103" si="10">B74/((C74+D74)/2)</f>
        <v>4.0048057669203043E-3</v>
      </c>
      <c r="G74" s="19">
        <f t="shared" si="7"/>
        <v>3.9936150083246897E-3</v>
      </c>
      <c r="H74" s="14">
        <f t="shared" si="6"/>
        <v>93143.762479040321</v>
      </c>
      <c r="I74" s="14">
        <f t="shared" ref="I74:I103" si="11">H74*G74</f>
        <v>371.98032776812551</v>
      </c>
      <c r="J74" s="14">
        <f t="shared" si="8"/>
        <v>92883.487843700976</v>
      </c>
      <c r="K74" s="14">
        <f t="shared" si="9"/>
        <v>1994459.0908330777</v>
      </c>
      <c r="L74" s="21">
        <f t="shared" ref="L74:L103" si="12">K74/H74</f>
        <v>21.412696220875564</v>
      </c>
    </row>
    <row r="75" spans="1:12" x14ac:dyDescent="0.25">
      <c r="A75" s="17">
        <v>66</v>
      </c>
      <c r="B75" s="56">
        <v>12</v>
      </c>
      <c r="C75" s="9">
        <v>1286</v>
      </c>
      <c r="D75" s="58">
        <v>1292</v>
      </c>
      <c r="E75" s="18">
        <v>0.36459999999999998</v>
      </c>
      <c r="F75" s="19">
        <f t="shared" si="10"/>
        <v>9.3095422808378587E-3</v>
      </c>
      <c r="G75" s="19">
        <f t="shared" si="7"/>
        <v>9.2547975327943732E-3</v>
      </c>
      <c r="H75" s="14">
        <f t="shared" ref="H75:H104" si="13">H74-I74</f>
        <v>92771.7821512722</v>
      </c>
      <c r="I75" s="14">
        <f t="shared" si="11"/>
        <v>858.58406056653098</v>
      </c>
      <c r="J75" s="14">
        <f t="shared" si="8"/>
        <v>92226.237839188223</v>
      </c>
      <c r="K75" s="14">
        <f t="shared" si="9"/>
        <v>1901575.6029893768</v>
      </c>
      <c r="L75" s="21">
        <f t="shared" si="12"/>
        <v>20.497349074190442</v>
      </c>
    </row>
    <row r="76" spans="1:12" x14ac:dyDescent="0.25">
      <c r="A76" s="17">
        <v>67</v>
      </c>
      <c r="B76" s="56">
        <v>13</v>
      </c>
      <c r="C76" s="9">
        <v>1123</v>
      </c>
      <c r="D76" s="58">
        <v>1278</v>
      </c>
      <c r="E76" s="18">
        <v>0.43730000000000002</v>
      </c>
      <c r="F76" s="19">
        <f t="shared" si="10"/>
        <v>1.0828821324448146E-2</v>
      </c>
      <c r="G76" s="19">
        <f t="shared" si="7"/>
        <v>1.0763236856369821E-2</v>
      </c>
      <c r="H76" s="14">
        <f t="shared" si="13"/>
        <v>91913.198090705671</v>
      </c>
      <c r="I76" s="14">
        <f t="shared" si="11"/>
        <v>989.2835212767036</v>
      </c>
      <c r="J76" s="14">
        <f t="shared" si="8"/>
        <v>91356.528253283264</v>
      </c>
      <c r="K76" s="14">
        <f t="shared" si="9"/>
        <v>1809349.3651501886</v>
      </c>
      <c r="L76" s="21">
        <f t="shared" si="12"/>
        <v>19.685414094335069</v>
      </c>
    </row>
    <row r="77" spans="1:12" x14ac:dyDescent="0.25">
      <c r="A77" s="17">
        <v>68</v>
      </c>
      <c r="B77" s="56">
        <v>10</v>
      </c>
      <c r="C77" s="9">
        <v>880</v>
      </c>
      <c r="D77" s="58">
        <v>1104</v>
      </c>
      <c r="E77" s="18">
        <v>0.51480000000000004</v>
      </c>
      <c r="F77" s="19">
        <f t="shared" si="10"/>
        <v>1.0080645161290322E-2</v>
      </c>
      <c r="G77" s="19">
        <f t="shared" si="7"/>
        <v>1.0031579411988942E-2</v>
      </c>
      <c r="H77" s="14">
        <f t="shared" si="13"/>
        <v>90923.914569428962</v>
      </c>
      <c r="I77" s="14">
        <f t="shared" si="11"/>
        <v>912.11046945212502</v>
      </c>
      <c r="J77" s="14">
        <f t="shared" si="8"/>
        <v>90481.358569650794</v>
      </c>
      <c r="K77" s="14">
        <f t="shared" si="9"/>
        <v>1717992.8368969052</v>
      </c>
      <c r="L77" s="21">
        <f t="shared" si="12"/>
        <v>18.89484020823868</v>
      </c>
    </row>
    <row r="78" spans="1:12" x14ac:dyDescent="0.25">
      <c r="A78" s="17">
        <v>69</v>
      </c>
      <c r="B78" s="56">
        <v>8</v>
      </c>
      <c r="C78" s="9">
        <v>992</v>
      </c>
      <c r="D78" s="58">
        <v>881</v>
      </c>
      <c r="E78" s="18">
        <v>0.5202</v>
      </c>
      <c r="F78" s="19">
        <f t="shared" si="10"/>
        <v>8.5424452749599568E-3</v>
      </c>
      <c r="G78" s="19">
        <f t="shared" si="7"/>
        <v>8.507575570666899E-3</v>
      </c>
      <c r="H78" s="14">
        <f t="shared" si="13"/>
        <v>90011.804099976842</v>
      </c>
      <c r="I78" s="14">
        <f t="shared" si="11"/>
        <v>765.78222563261761</v>
      </c>
      <c r="J78" s="14">
        <f t="shared" si="8"/>
        <v>89644.381788118306</v>
      </c>
      <c r="K78" s="14">
        <f t="shared" si="9"/>
        <v>1627511.4783272543</v>
      </c>
      <c r="L78" s="21">
        <f t="shared" si="12"/>
        <v>18.081089414890119</v>
      </c>
    </row>
    <row r="79" spans="1:12" x14ac:dyDescent="0.25">
      <c r="A79" s="17">
        <v>70</v>
      </c>
      <c r="B79" s="56">
        <v>13</v>
      </c>
      <c r="C79" s="9">
        <v>907</v>
      </c>
      <c r="D79" s="58">
        <v>991</v>
      </c>
      <c r="E79" s="18">
        <v>0.36899999999999999</v>
      </c>
      <c r="F79" s="19">
        <f t="shared" si="10"/>
        <v>1.3698630136986301E-2</v>
      </c>
      <c r="G79" s="19">
        <f t="shared" si="7"/>
        <v>1.3581236164115655E-2</v>
      </c>
      <c r="H79" s="14">
        <f t="shared" si="13"/>
        <v>89246.021874344224</v>
      </c>
      <c r="I79" s="14">
        <f t="shared" si="11"/>
        <v>1212.0712997833007</v>
      </c>
      <c r="J79" s="14">
        <f t="shared" si="8"/>
        <v>88481.204884180959</v>
      </c>
      <c r="K79" s="14">
        <f t="shared" si="9"/>
        <v>1537867.096539136</v>
      </c>
      <c r="L79" s="21">
        <f t="shared" si="12"/>
        <v>17.231771951744893</v>
      </c>
    </row>
    <row r="80" spans="1:12" x14ac:dyDescent="0.25">
      <c r="A80" s="17">
        <v>71</v>
      </c>
      <c r="B80" s="56">
        <v>5</v>
      </c>
      <c r="C80" s="9">
        <v>844</v>
      </c>
      <c r="D80" s="58">
        <v>904</v>
      </c>
      <c r="E80" s="18">
        <v>0.45639999999999997</v>
      </c>
      <c r="F80" s="19">
        <f t="shared" si="10"/>
        <v>5.7208237986270021E-3</v>
      </c>
      <c r="G80" s="19">
        <f t="shared" si="7"/>
        <v>5.7030881081488009E-3</v>
      </c>
      <c r="H80" s="14">
        <f t="shared" si="13"/>
        <v>88033.95057456092</v>
      </c>
      <c r="I80" s="14">
        <f t="shared" si="11"/>
        <v>502.06537663513768</v>
      </c>
      <c r="J80" s="14">
        <f t="shared" si="8"/>
        <v>87761.027835822068</v>
      </c>
      <c r="K80" s="14">
        <f t="shared" si="9"/>
        <v>1449385.891654955</v>
      </c>
      <c r="L80" s="21">
        <f t="shared" si="12"/>
        <v>16.463942401714533</v>
      </c>
    </row>
    <row r="81" spans="1:12" x14ac:dyDescent="0.25">
      <c r="A81" s="17">
        <v>72</v>
      </c>
      <c r="B81" s="56">
        <v>16</v>
      </c>
      <c r="C81" s="9">
        <v>692</v>
      </c>
      <c r="D81" s="58">
        <v>835</v>
      </c>
      <c r="E81" s="18">
        <v>0.45500000000000002</v>
      </c>
      <c r="F81" s="19">
        <f t="shared" si="10"/>
        <v>2.0956123117223315E-2</v>
      </c>
      <c r="G81" s="19">
        <f t="shared" si="7"/>
        <v>2.071948408484629E-2</v>
      </c>
      <c r="H81" s="14">
        <f t="shared" si="13"/>
        <v>87531.885197925789</v>
      </c>
      <c r="I81" s="14">
        <f t="shared" si="11"/>
        <v>1813.6155022750158</v>
      </c>
      <c r="J81" s="14">
        <f t="shared" si="8"/>
        <v>86543.464749185907</v>
      </c>
      <c r="K81" s="14">
        <f t="shared" si="9"/>
        <v>1361624.863819133</v>
      </c>
      <c r="L81" s="21">
        <f t="shared" si="12"/>
        <v>15.555758461505167</v>
      </c>
    </row>
    <row r="82" spans="1:12" x14ac:dyDescent="0.25">
      <c r="A82" s="17">
        <v>73</v>
      </c>
      <c r="B82" s="56">
        <v>9</v>
      </c>
      <c r="C82" s="9">
        <v>534</v>
      </c>
      <c r="D82" s="58">
        <v>678</v>
      </c>
      <c r="E82" s="18">
        <v>0.41099999999999998</v>
      </c>
      <c r="F82" s="19">
        <f t="shared" si="10"/>
        <v>1.4851485148514851E-2</v>
      </c>
      <c r="G82" s="19">
        <f t="shared" si="7"/>
        <v>1.4722697983481131E-2</v>
      </c>
      <c r="H82" s="14">
        <f t="shared" si="13"/>
        <v>85718.269695650772</v>
      </c>
      <c r="I82" s="14">
        <f t="shared" si="11"/>
        <v>1262.0041963956494</v>
      </c>
      <c r="J82" s="14">
        <f t="shared" si="8"/>
        <v>84974.94922397373</v>
      </c>
      <c r="K82" s="14">
        <f t="shared" si="9"/>
        <v>1275081.3990699472</v>
      </c>
      <c r="L82" s="21">
        <f t="shared" si="12"/>
        <v>14.875258257046259</v>
      </c>
    </row>
    <row r="83" spans="1:12" x14ac:dyDescent="0.25">
      <c r="A83" s="17">
        <v>74</v>
      </c>
      <c r="B83" s="56">
        <v>10</v>
      </c>
      <c r="C83" s="9">
        <v>720</v>
      </c>
      <c r="D83" s="58">
        <v>529</v>
      </c>
      <c r="E83" s="18">
        <v>0.44490000000000002</v>
      </c>
      <c r="F83" s="19">
        <f t="shared" si="10"/>
        <v>1.6012810248198558E-2</v>
      </c>
      <c r="G83" s="19">
        <f t="shared" si="7"/>
        <v>1.587173101860008E-2</v>
      </c>
      <c r="H83" s="14">
        <f t="shared" si="13"/>
        <v>84456.265499255125</v>
      </c>
      <c r="I83" s="14">
        <f t="shared" si="11"/>
        <v>1340.4671288396514</v>
      </c>
      <c r="J83" s="14">
        <f t="shared" si="8"/>
        <v>83712.172196036234</v>
      </c>
      <c r="K83" s="14">
        <f t="shared" si="9"/>
        <v>1190106.4498459734</v>
      </c>
      <c r="L83" s="21">
        <f t="shared" si="12"/>
        <v>14.091393253191733</v>
      </c>
    </row>
    <row r="84" spans="1:12" x14ac:dyDescent="0.25">
      <c r="A84" s="17">
        <v>75</v>
      </c>
      <c r="B84" s="56">
        <v>13</v>
      </c>
      <c r="C84" s="9">
        <v>453</v>
      </c>
      <c r="D84" s="58">
        <v>702</v>
      </c>
      <c r="E84" s="18">
        <v>0.4027</v>
      </c>
      <c r="F84" s="19">
        <f t="shared" si="10"/>
        <v>2.2510822510822513E-2</v>
      </c>
      <c r="G84" s="19">
        <f t="shared" si="7"/>
        <v>2.2212164098684203E-2</v>
      </c>
      <c r="H84" s="14">
        <f t="shared" si="13"/>
        <v>83115.798370415476</v>
      </c>
      <c r="I84" s="14">
        <f t="shared" si="11"/>
        <v>1846.1817525968177</v>
      </c>
      <c r="J84" s="14">
        <f t="shared" si="8"/>
        <v>82013.074009589385</v>
      </c>
      <c r="K84" s="14">
        <f t="shared" si="9"/>
        <v>1106394.2776499372</v>
      </c>
      <c r="L84" s="21">
        <f t="shared" si="12"/>
        <v>13.311479879182043</v>
      </c>
    </row>
    <row r="85" spans="1:12" x14ac:dyDescent="0.25">
      <c r="A85" s="17">
        <v>76</v>
      </c>
      <c r="B85" s="56">
        <v>10</v>
      </c>
      <c r="C85" s="9">
        <v>482</v>
      </c>
      <c r="D85" s="58">
        <v>437</v>
      </c>
      <c r="E85" s="18">
        <v>0.51319999999999999</v>
      </c>
      <c r="F85" s="19">
        <f t="shared" si="10"/>
        <v>2.176278563656148E-2</v>
      </c>
      <c r="G85" s="19">
        <f t="shared" si="7"/>
        <v>2.1534644936774282E-2</v>
      </c>
      <c r="H85" s="14">
        <f t="shared" si="13"/>
        <v>81269.616617818654</v>
      </c>
      <c r="I85" s="14">
        <f t="shared" si="11"/>
        <v>1750.1123380124955</v>
      </c>
      <c r="J85" s="14">
        <f t="shared" si="8"/>
        <v>80417.661931674171</v>
      </c>
      <c r="K85" s="14">
        <f t="shared" si="9"/>
        <v>1024381.2036403478</v>
      </c>
      <c r="L85" s="21">
        <f t="shared" si="12"/>
        <v>12.604725434569708</v>
      </c>
    </row>
    <row r="86" spans="1:12" x14ac:dyDescent="0.25">
      <c r="A86" s="17">
        <v>77</v>
      </c>
      <c r="B86" s="56">
        <v>13</v>
      </c>
      <c r="C86" s="9">
        <v>532</v>
      </c>
      <c r="D86" s="58">
        <v>463</v>
      </c>
      <c r="E86" s="18">
        <v>0.55640000000000001</v>
      </c>
      <c r="F86" s="19">
        <f t="shared" si="10"/>
        <v>2.6130653266331658E-2</v>
      </c>
      <c r="G86" s="19">
        <f t="shared" si="7"/>
        <v>2.5831229081671989E-2</v>
      </c>
      <c r="H86" s="14">
        <f t="shared" si="13"/>
        <v>79519.504279806162</v>
      </c>
      <c r="I86" s="14">
        <f t="shared" si="11"/>
        <v>2054.0865315126694</v>
      </c>
      <c r="J86" s="14">
        <f t="shared" si="8"/>
        <v>78608.311494427136</v>
      </c>
      <c r="K86" s="14">
        <f t="shared" si="9"/>
        <v>943963.5417086737</v>
      </c>
      <c r="L86" s="21">
        <f t="shared" si="12"/>
        <v>11.87084288638343</v>
      </c>
    </row>
    <row r="87" spans="1:12" x14ac:dyDescent="0.25">
      <c r="A87" s="17">
        <v>78</v>
      </c>
      <c r="B87" s="56">
        <v>11</v>
      </c>
      <c r="C87" s="9">
        <v>499</v>
      </c>
      <c r="D87" s="58">
        <v>527</v>
      </c>
      <c r="E87" s="18">
        <v>0.52349999999999997</v>
      </c>
      <c r="F87" s="19">
        <f t="shared" si="10"/>
        <v>2.1442495126705652E-2</v>
      </c>
      <c r="G87" s="19">
        <f t="shared" si="7"/>
        <v>2.1225625504711607E-2</v>
      </c>
      <c r="H87" s="14">
        <f t="shared" si="13"/>
        <v>77465.41774829349</v>
      </c>
      <c r="I87" s="14">
        <f t="shared" si="11"/>
        <v>1644.2519466913175</v>
      </c>
      <c r="J87" s="14">
        <f t="shared" si="8"/>
        <v>76681.931695695079</v>
      </c>
      <c r="K87" s="14">
        <f t="shared" si="9"/>
        <v>865355.23021424655</v>
      </c>
      <c r="L87" s="21">
        <f t="shared" si="12"/>
        <v>11.170858627859264</v>
      </c>
    </row>
    <row r="88" spans="1:12" x14ac:dyDescent="0.25">
      <c r="A88" s="17">
        <v>79</v>
      </c>
      <c r="B88" s="56">
        <v>12</v>
      </c>
      <c r="C88" s="9">
        <v>441</v>
      </c>
      <c r="D88" s="58">
        <v>486</v>
      </c>
      <c r="E88" s="18">
        <v>0.4103</v>
      </c>
      <c r="F88" s="19">
        <f t="shared" si="10"/>
        <v>2.5889967637540454E-2</v>
      </c>
      <c r="G88" s="19">
        <f t="shared" si="7"/>
        <v>2.550064134112973E-2</v>
      </c>
      <c r="H88" s="14">
        <f t="shared" si="13"/>
        <v>75821.165801602168</v>
      </c>
      <c r="I88" s="14">
        <f t="shared" si="11"/>
        <v>1933.4883551729879</v>
      </c>
      <c r="J88" s="14">
        <f t="shared" si="8"/>
        <v>74680.987718556658</v>
      </c>
      <c r="K88" s="14">
        <f t="shared" si="9"/>
        <v>788673.29851855151</v>
      </c>
      <c r="L88" s="21">
        <f t="shared" si="12"/>
        <v>10.401756424877949</v>
      </c>
    </row>
    <row r="89" spans="1:12" x14ac:dyDescent="0.25">
      <c r="A89" s="17">
        <v>80</v>
      </c>
      <c r="B89" s="56">
        <v>15</v>
      </c>
      <c r="C89" s="9">
        <v>458</v>
      </c>
      <c r="D89" s="58">
        <v>436</v>
      </c>
      <c r="E89" s="18">
        <v>0.37769999999999998</v>
      </c>
      <c r="F89" s="19">
        <f t="shared" si="10"/>
        <v>3.3557046979865772E-2</v>
      </c>
      <c r="G89" s="19">
        <f t="shared" si="7"/>
        <v>3.2870624508995042E-2</v>
      </c>
      <c r="H89" s="14">
        <f t="shared" si="13"/>
        <v>73887.677446429181</v>
      </c>
      <c r="I89" s="14">
        <f t="shared" si="11"/>
        <v>2428.734101183315</v>
      </c>
      <c r="J89" s="14">
        <f t="shared" si="8"/>
        <v>72376.276215262798</v>
      </c>
      <c r="K89" s="14">
        <f t="shared" si="9"/>
        <v>713992.31079999486</v>
      </c>
      <c r="L89" s="21">
        <f t="shared" si="12"/>
        <v>9.6632122632039827</v>
      </c>
    </row>
    <row r="90" spans="1:12" x14ac:dyDescent="0.25">
      <c r="A90" s="17">
        <v>81</v>
      </c>
      <c r="B90" s="56">
        <v>19</v>
      </c>
      <c r="C90" s="9">
        <v>417</v>
      </c>
      <c r="D90" s="58">
        <v>448</v>
      </c>
      <c r="E90" s="18">
        <v>0.61499999999999999</v>
      </c>
      <c r="F90" s="19">
        <f t="shared" si="10"/>
        <v>4.3930635838150288E-2</v>
      </c>
      <c r="G90" s="19">
        <f t="shared" si="7"/>
        <v>4.3199981810533979E-2</v>
      </c>
      <c r="H90" s="14">
        <f t="shared" si="13"/>
        <v>71458.943345245862</v>
      </c>
      <c r="I90" s="14">
        <f t="shared" si="11"/>
        <v>3087.0250527145995</v>
      </c>
      <c r="J90" s="14">
        <f t="shared" si="8"/>
        <v>70270.438699950741</v>
      </c>
      <c r="K90" s="14">
        <f t="shared" si="9"/>
        <v>641616.03458473203</v>
      </c>
      <c r="L90" s="21">
        <f t="shared" si="12"/>
        <v>8.9788066342492101</v>
      </c>
    </row>
    <row r="91" spans="1:12" x14ac:dyDescent="0.25">
      <c r="A91" s="17">
        <v>82</v>
      </c>
      <c r="B91" s="56">
        <v>23</v>
      </c>
      <c r="C91" s="9">
        <v>382</v>
      </c>
      <c r="D91" s="58">
        <v>387</v>
      </c>
      <c r="E91" s="18">
        <v>0.42720000000000002</v>
      </c>
      <c r="F91" s="19">
        <f t="shared" si="10"/>
        <v>5.9817945383615082E-2</v>
      </c>
      <c r="G91" s="19">
        <f t="shared" si="7"/>
        <v>5.7836260015731465E-2</v>
      </c>
      <c r="H91" s="14">
        <f t="shared" si="13"/>
        <v>68371.918292531263</v>
      </c>
      <c r="I91" s="14">
        <f t="shared" si="11"/>
        <v>3954.3760441411846</v>
      </c>
      <c r="J91" s="14">
        <f t="shared" si="8"/>
        <v>66106.851694447192</v>
      </c>
      <c r="K91" s="14">
        <f t="shared" si="9"/>
        <v>571345.59588478133</v>
      </c>
      <c r="L91" s="21">
        <f t="shared" si="12"/>
        <v>8.3564365334940938</v>
      </c>
    </row>
    <row r="92" spans="1:12" x14ac:dyDescent="0.25">
      <c r="A92" s="17">
        <v>83</v>
      </c>
      <c r="B92" s="56">
        <v>23</v>
      </c>
      <c r="C92" s="9">
        <v>349</v>
      </c>
      <c r="D92" s="58">
        <v>359</v>
      </c>
      <c r="E92" s="18">
        <v>0.43109999999999998</v>
      </c>
      <c r="F92" s="19">
        <f t="shared" si="10"/>
        <v>6.4971751412429377E-2</v>
      </c>
      <c r="G92" s="19">
        <f t="shared" si="7"/>
        <v>6.2655839374400515E-2</v>
      </c>
      <c r="H92" s="14">
        <f t="shared" si="13"/>
        <v>64417.542248390077</v>
      </c>
      <c r="I92" s="14">
        <f t="shared" si="11"/>
        <v>4036.1351800087878</v>
      </c>
      <c r="J92" s="14">
        <f t="shared" si="8"/>
        <v>62121.384944483078</v>
      </c>
      <c r="K92" s="14">
        <f t="shared" si="9"/>
        <v>505238.74419033411</v>
      </c>
      <c r="L92" s="21">
        <f t="shared" si="12"/>
        <v>7.8431856689310591</v>
      </c>
    </row>
    <row r="93" spans="1:12" x14ac:dyDescent="0.25">
      <c r="A93" s="17">
        <v>84</v>
      </c>
      <c r="B93" s="56">
        <v>23</v>
      </c>
      <c r="C93" s="9">
        <v>363</v>
      </c>
      <c r="D93" s="58">
        <v>332</v>
      </c>
      <c r="E93" s="18">
        <v>0.4753</v>
      </c>
      <c r="F93" s="19">
        <f t="shared" si="10"/>
        <v>6.6187050359712229E-2</v>
      </c>
      <c r="G93" s="19">
        <f t="shared" si="7"/>
        <v>6.396562987651018E-2</v>
      </c>
      <c r="H93" s="14">
        <f t="shared" si="13"/>
        <v>60381.40706838129</v>
      </c>
      <c r="I93" s="14">
        <f t="shared" si="11"/>
        <v>3862.3347359589734</v>
      </c>
      <c r="J93" s="14">
        <f t="shared" si="8"/>
        <v>58354.840032423614</v>
      </c>
      <c r="K93" s="14">
        <f t="shared" si="9"/>
        <v>443117.35924585105</v>
      </c>
      <c r="L93" s="21">
        <f t="shared" si="12"/>
        <v>7.3386391732147853</v>
      </c>
    </row>
    <row r="94" spans="1:12" x14ac:dyDescent="0.25">
      <c r="A94" s="17">
        <v>85</v>
      </c>
      <c r="B94" s="56">
        <v>29</v>
      </c>
      <c r="C94" s="9">
        <v>294</v>
      </c>
      <c r="D94" s="58">
        <v>326</v>
      </c>
      <c r="E94" s="18">
        <v>0.52110000000000001</v>
      </c>
      <c r="F94" s="19">
        <f t="shared" si="10"/>
        <v>9.3548387096774197E-2</v>
      </c>
      <c r="G94" s="19">
        <f t="shared" si="7"/>
        <v>8.953709629961705E-2</v>
      </c>
      <c r="H94" s="14">
        <f t="shared" si="13"/>
        <v>56519.072332422315</v>
      </c>
      <c r="I94" s="14">
        <f t="shared" si="11"/>
        <v>5060.5536221931188</v>
      </c>
      <c r="J94" s="14">
        <f t="shared" si="8"/>
        <v>54095.573202754029</v>
      </c>
      <c r="K94" s="14">
        <f t="shared" si="9"/>
        <v>384762.51921342744</v>
      </c>
      <c r="L94" s="21">
        <f t="shared" si="12"/>
        <v>6.8076580760280354</v>
      </c>
    </row>
    <row r="95" spans="1:12" x14ac:dyDescent="0.25">
      <c r="A95" s="17">
        <v>86</v>
      </c>
      <c r="B95" s="56">
        <v>23</v>
      </c>
      <c r="C95" s="9">
        <v>256</v>
      </c>
      <c r="D95" s="58">
        <v>267</v>
      </c>
      <c r="E95" s="18">
        <v>0.47160000000000002</v>
      </c>
      <c r="F95" s="19">
        <f t="shared" si="10"/>
        <v>8.7954110898661564E-2</v>
      </c>
      <c r="G95" s="19">
        <f t="shared" si="7"/>
        <v>8.4047984821664784E-2</v>
      </c>
      <c r="H95" s="14">
        <f t="shared" si="13"/>
        <v>51458.518710229197</v>
      </c>
      <c r="I95" s="14">
        <f t="shared" si="11"/>
        <v>4324.9847995026967</v>
      </c>
      <c r="J95" s="14">
        <f t="shared" si="8"/>
        <v>49173.196742171975</v>
      </c>
      <c r="K95" s="14">
        <f t="shared" si="9"/>
        <v>330666.94601067342</v>
      </c>
      <c r="L95" s="21">
        <f t="shared" si="12"/>
        <v>6.4258932106598259</v>
      </c>
    </row>
    <row r="96" spans="1:12" x14ac:dyDescent="0.25">
      <c r="A96" s="17">
        <v>87</v>
      </c>
      <c r="B96" s="56">
        <v>19</v>
      </c>
      <c r="C96" s="9">
        <v>223</v>
      </c>
      <c r="D96" s="58">
        <v>233</v>
      </c>
      <c r="E96" s="18">
        <v>0.37019999999999997</v>
      </c>
      <c r="F96" s="19">
        <f t="shared" si="10"/>
        <v>8.3333333333333329E-2</v>
      </c>
      <c r="G96" s="19">
        <f t="shared" si="7"/>
        <v>7.9177817542637238E-2</v>
      </c>
      <c r="H96" s="14">
        <f t="shared" si="13"/>
        <v>47133.533910726503</v>
      </c>
      <c r="I96" s="14">
        <f t="shared" si="11"/>
        <v>3731.9303481232082</v>
      </c>
      <c r="J96" s="14">
        <f t="shared" si="8"/>
        <v>44783.164177478509</v>
      </c>
      <c r="K96" s="14">
        <f t="shared" si="9"/>
        <v>281493.74926850141</v>
      </c>
      <c r="L96" s="21">
        <f t="shared" si="12"/>
        <v>5.9722606372283904</v>
      </c>
    </row>
    <row r="97" spans="1:12" x14ac:dyDescent="0.25">
      <c r="A97" s="17">
        <v>88</v>
      </c>
      <c r="B97" s="56">
        <v>22</v>
      </c>
      <c r="C97" s="9">
        <v>183</v>
      </c>
      <c r="D97" s="58">
        <v>206</v>
      </c>
      <c r="E97" s="18">
        <v>0.45629999999999998</v>
      </c>
      <c r="F97" s="19">
        <f t="shared" si="10"/>
        <v>0.11311053984575835</v>
      </c>
      <c r="G97" s="19">
        <f t="shared" si="7"/>
        <v>0.10655744851095651</v>
      </c>
      <c r="H97" s="14">
        <f t="shared" si="13"/>
        <v>43401.603562603297</v>
      </c>
      <c r="I97" s="14">
        <f t="shared" si="11"/>
        <v>4624.7641369150479</v>
      </c>
      <c r="J97" s="14">
        <f t="shared" si="8"/>
        <v>40887.119301362582</v>
      </c>
      <c r="K97" s="14">
        <f t="shared" si="9"/>
        <v>236710.58509102292</v>
      </c>
      <c r="L97" s="21">
        <f t="shared" si="12"/>
        <v>5.4539594314663296</v>
      </c>
    </row>
    <row r="98" spans="1:12" x14ac:dyDescent="0.25">
      <c r="A98" s="17">
        <v>89</v>
      </c>
      <c r="B98" s="56">
        <v>21</v>
      </c>
      <c r="C98" s="9">
        <v>155</v>
      </c>
      <c r="D98" s="58">
        <v>166</v>
      </c>
      <c r="E98" s="18">
        <v>0.51359999999999995</v>
      </c>
      <c r="F98" s="19">
        <f t="shared" si="10"/>
        <v>0.13084112149532709</v>
      </c>
      <c r="G98" s="19">
        <f t="shared" si="7"/>
        <v>0.1230124699498109</v>
      </c>
      <c r="H98" s="14">
        <f t="shared" si="13"/>
        <v>38776.839425688246</v>
      </c>
      <c r="I98" s="14">
        <f t="shared" si="11"/>
        <v>4770.0347946011179</v>
      </c>
      <c r="J98" s="14">
        <f t="shared" si="8"/>
        <v>36456.694501594262</v>
      </c>
      <c r="K98" s="14">
        <f>K99+J98</f>
        <v>195823.46578966035</v>
      </c>
      <c r="L98" s="21">
        <f t="shared" si="12"/>
        <v>5.050011003731635</v>
      </c>
    </row>
    <row r="99" spans="1:12" x14ac:dyDescent="0.25">
      <c r="A99" s="17">
        <v>90</v>
      </c>
      <c r="B99" s="56">
        <v>18</v>
      </c>
      <c r="C99" s="9">
        <v>136</v>
      </c>
      <c r="D99" s="58">
        <v>142</v>
      </c>
      <c r="E99" s="22">
        <v>0.45129999999999998</v>
      </c>
      <c r="F99" s="23">
        <f t="shared" si="10"/>
        <v>0.12949640287769784</v>
      </c>
      <c r="G99" s="23">
        <f t="shared" si="7"/>
        <v>0.12090550160334129</v>
      </c>
      <c r="H99" s="24">
        <f t="shared" si="13"/>
        <v>34006.804631087129</v>
      </c>
      <c r="I99" s="24">
        <f t="shared" si="11"/>
        <v>4111.6097718484189</v>
      </c>
      <c r="J99" s="24">
        <f t="shared" si="8"/>
        <v>31750.764349273901</v>
      </c>
      <c r="K99" s="24">
        <f t="shared" ref="K99:K102" si="14">K100+J99</f>
        <v>159366.77128806608</v>
      </c>
      <c r="L99" s="25">
        <f t="shared" si="12"/>
        <v>4.6863200767290509</v>
      </c>
    </row>
    <row r="100" spans="1:12" x14ac:dyDescent="0.25">
      <c r="A100" s="17">
        <v>91</v>
      </c>
      <c r="B100" s="56">
        <v>18</v>
      </c>
      <c r="C100" s="9">
        <v>99</v>
      </c>
      <c r="D100" s="58">
        <v>113</v>
      </c>
      <c r="E100" s="22">
        <v>0.59360000000000002</v>
      </c>
      <c r="F100" s="23">
        <f t="shared" si="10"/>
        <v>0.16981132075471697</v>
      </c>
      <c r="G100" s="23">
        <f t="shared" si="7"/>
        <v>0.15884894524300358</v>
      </c>
      <c r="H100" s="24">
        <f t="shared" si="13"/>
        <v>29895.194859238709</v>
      </c>
      <c r="I100" s="24">
        <f t="shared" si="11"/>
        <v>4748.8201712241316</v>
      </c>
      <c r="J100" s="24">
        <f t="shared" si="8"/>
        <v>27965.274341653221</v>
      </c>
      <c r="K100" s="24">
        <f t="shared" si="14"/>
        <v>127616.00693879218</v>
      </c>
      <c r="L100" s="25">
        <f t="shared" si="12"/>
        <v>4.268779900571686</v>
      </c>
    </row>
    <row r="101" spans="1:12" x14ac:dyDescent="0.25">
      <c r="A101" s="17">
        <v>92</v>
      </c>
      <c r="B101" s="56">
        <v>14</v>
      </c>
      <c r="C101" s="9">
        <v>85</v>
      </c>
      <c r="D101" s="58">
        <v>82</v>
      </c>
      <c r="E101" s="22">
        <v>0.49080000000000001</v>
      </c>
      <c r="F101" s="23">
        <f t="shared" si="10"/>
        <v>0.16766467065868262</v>
      </c>
      <c r="G101" s="23">
        <f t="shared" si="7"/>
        <v>0.15447628127041294</v>
      </c>
      <c r="H101" s="24">
        <f t="shared" si="13"/>
        <v>25146.374688014577</v>
      </c>
      <c r="I101" s="24">
        <f t="shared" si="11"/>
        <v>3884.5184492369322</v>
      </c>
      <c r="J101" s="24">
        <f t="shared" si="8"/>
        <v>23168.377893663132</v>
      </c>
      <c r="K101" s="24">
        <f t="shared" si="14"/>
        <v>99650.732597138966</v>
      </c>
      <c r="L101" s="25">
        <f t="shared" si="12"/>
        <v>3.9628270012470277</v>
      </c>
    </row>
    <row r="102" spans="1:12" x14ac:dyDescent="0.25">
      <c r="A102" s="17">
        <v>93</v>
      </c>
      <c r="B102" s="56">
        <v>19</v>
      </c>
      <c r="C102" s="9">
        <v>56</v>
      </c>
      <c r="D102" s="58">
        <v>68</v>
      </c>
      <c r="E102" s="22">
        <v>0.41499999999999998</v>
      </c>
      <c r="F102" s="23">
        <f t="shared" si="10"/>
        <v>0.30645161290322581</v>
      </c>
      <c r="G102" s="23">
        <f t="shared" si="7"/>
        <v>0.25986459686794777</v>
      </c>
      <c r="H102" s="24">
        <f t="shared" si="13"/>
        <v>21261.856238777644</v>
      </c>
      <c r="I102" s="24">
        <f t="shared" si="11"/>
        <v>5525.203700154213</v>
      </c>
      <c r="J102" s="24">
        <f t="shared" si="8"/>
        <v>18029.612074187429</v>
      </c>
      <c r="K102" s="24">
        <f t="shared" si="14"/>
        <v>76482.354703475838</v>
      </c>
      <c r="L102" s="25">
        <f t="shared" si="12"/>
        <v>3.5971626298547887</v>
      </c>
    </row>
    <row r="103" spans="1:12" x14ac:dyDescent="0.25">
      <c r="A103" s="17">
        <v>94</v>
      </c>
      <c r="B103" s="56">
        <v>9</v>
      </c>
      <c r="C103" s="9">
        <v>46</v>
      </c>
      <c r="D103" s="58">
        <v>56</v>
      </c>
      <c r="E103" s="22">
        <v>0.61309999999999998</v>
      </c>
      <c r="F103" s="23">
        <f t="shared" si="10"/>
        <v>0.17647058823529413</v>
      </c>
      <c r="G103" s="23">
        <f t="shared" si="7"/>
        <v>0.16519187035742017</v>
      </c>
      <c r="H103" s="24">
        <f t="shared" si="13"/>
        <v>15736.652538623432</v>
      </c>
      <c r="I103" s="24">
        <f t="shared" si="11"/>
        <v>2599.567066020049</v>
      </c>
      <c r="J103" s="24">
        <f t="shared" si="8"/>
        <v>14730.880040780276</v>
      </c>
      <c r="K103" s="24">
        <f>K104+J103</f>
        <v>58452.742629288412</v>
      </c>
      <c r="L103" s="25">
        <f t="shared" si="12"/>
        <v>3.7144330718254253</v>
      </c>
    </row>
    <row r="104" spans="1:12" x14ac:dyDescent="0.25">
      <c r="A104" s="17" t="s">
        <v>28</v>
      </c>
      <c r="B104" s="24">
        <v>32</v>
      </c>
      <c r="C104" s="12">
        <v>105</v>
      </c>
      <c r="D104" s="58">
        <v>108</v>
      </c>
      <c r="E104" s="18"/>
      <c r="F104" s="23">
        <f>B104/((C104+D104)/2)</f>
        <v>0.30046948356807512</v>
      </c>
      <c r="G104" s="23">
        <v>1</v>
      </c>
      <c r="H104" s="24">
        <f t="shared" si="13"/>
        <v>13137.085472603383</v>
      </c>
      <c r="I104" s="24">
        <f>H104*G104</f>
        <v>13137.085472603383</v>
      </c>
      <c r="J104" s="24">
        <f>H104/F104</f>
        <v>43721.862588508135</v>
      </c>
      <c r="K104" s="24">
        <f>J104</f>
        <v>43721.862588508135</v>
      </c>
      <c r="L104" s="25">
        <f>K104/H104</f>
        <v>3.328125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32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69" t="s">
        <v>3</v>
      </c>
      <c r="F6" s="69" t="s">
        <v>4</v>
      </c>
      <c r="G6" s="6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69" t="s">
        <v>10</v>
      </c>
    </row>
    <row r="7" spans="1:13" s="39" customFormat="1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2">
        <v>2</v>
      </c>
      <c r="C9" s="52">
        <v>1480</v>
      </c>
      <c r="D9" s="52">
        <v>1542</v>
      </c>
      <c r="E9" s="18">
        <v>0</v>
      </c>
      <c r="F9" s="19">
        <f>B9/((C9+D9)/2)</f>
        <v>1.3236267372600927E-3</v>
      </c>
      <c r="G9" s="19">
        <f t="shared" ref="G9:G72" si="0">F9/((1+(1-E9)*F9))</f>
        <v>1.3218770654329149E-3</v>
      </c>
      <c r="H9" s="14">
        <v>100000</v>
      </c>
      <c r="I9" s="14">
        <f>H9*G9</f>
        <v>132.18770654329148</v>
      </c>
      <c r="J9" s="14">
        <f t="shared" ref="J9:J72" si="1">H10+I9*E9</f>
        <v>99867.812293456707</v>
      </c>
      <c r="K9" s="14">
        <f t="shared" ref="K9:K72" si="2">K10+J9</f>
        <v>8500463.903399989</v>
      </c>
      <c r="L9" s="20">
        <f>K9/H9</f>
        <v>85.004639033999894</v>
      </c>
    </row>
    <row r="10" spans="1:13" ht="14.5" x14ac:dyDescent="0.35">
      <c r="A10" s="17">
        <v>1</v>
      </c>
      <c r="B10">
        <v>0</v>
      </c>
      <c r="C10" s="52">
        <v>1581</v>
      </c>
      <c r="D10" s="52">
        <v>1551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99867.812293456707</v>
      </c>
      <c r="I10" s="14">
        <f t="shared" ref="I10:I73" si="4">H10*G10</f>
        <v>0</v>
      </c>
      <c r="J10" s="14">
        <f t="shared" si="1"/>
        <v>99867.812293456707</v>
      </c>
      <c r="K10" s="14">
        <f t="shared" si="2"/>
        <v>8400596.0911065321</v>
      </c>
      <c r="L10" s="21">
        <f t="shared" ref="L10:L73" si="5">K10/H10</f>
        <v>84.117153447016435</v>
      </c>
    </row>
    <row r="11" spans="1:13" x14ac:dyDescent="0.25">
      <c r="A11" s="17">
        <v>2</v>
      </c>
      <c r="B11" s="52">
        <v>1</v>
      </c>
      <c r="C11" s="52">
        <v>1626</v>
      </c>
      <c r="D11" s="52">
        <v>1566</v>
      </c>
      <c r="E11" s="18">
        <v>1.37E-2</v>
      </c>
      <c r="F11" s="19">
        <f t="shared" si="3"/>
        <v>6.2656641604010022E-4</v>
      </c>
      <c r="G11" s="19">
        <f t="shared" si="0"/>
        <v>6.261794481267623E-4</v>
      </c>
      <c r="H11" s="14">
        <f t="shared" ref="H11:H74" si="6">H10-I10</f>
        <v>99867.812293456707</v>
      </c>
      <c r="I11" s="14">
        <f t="shared" si="4"/>
        <v>62.535171587543807</v>
      </c>
      <c r="J11" s="14">
        <f t="shared" si="1"/>
        <v>99806.133853719919</v>
      </c>
      <c r="K11" s="14">
        <f t="shared" si="2"/>
        <v>8300728.2788130762</v>
      </c>
      <c r="L11" s="21">
        <f t="shared" si="5"/>
        <v>83.117153447016449</v>
      </c>
    </row>
    <row r="12" spans="1:13" ht="14.5" x14ac:dyDescent="0.35">
      <c r="A12" s="17">
        <v>3</v>
      </c>
      <c r="B12">
        <v>0</v>
      </c>
      <c r="C12" s="52">
        <v>1670</v>
      </c>
      <c r="D12" s="52">
        <v>1647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99805.277121869163</v>
      </c>
      <c r="I12" s="14">
        <f t="shared" si="4"/>
        <v>0</v>
      </c>
      <c r="J12" s="14">
        <f t="shared" si="1"/>
        <v>99805.277121869163</v>
      </c>
      <c r="K12" s="14">
        <f t="shared" si="2"/>
        <v>8200922.1449593566</v>
      </c>
      <c r="L12" s="21">
        <f t="shared" si="5"/>
        <v>82.16922372697249</v>
      </c>
    </row>
    <row r="13" spans="1:13" ht="14.5" x14ac:dyDescent="0.35">
      <c r="A13" s="17">
        <v>4</v>
      </c>
      <c r="B13">
        <v>0</v>
      </c>
      <c r="C13" s="52">
        <v>1576</v>
      </c>
      <c r="D13" s="52">
        <v>1686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99805.277121869163</v>
      </c>
      <c r="I13" s="14">
        <f t="shared" si="4"/>
        <v>0</v>
      </c>
      <c r="J13" s="14">
        <f t="shared" si="1"/>
        <v>99805.277121869163</v>
      </c>
      <c r="K13" s="14">
        <f t="shared" si="2"/>
        <v>8101116.8678374877</v>
      </c>
      <c r="L13" s="21">
        <f t="shared" si="5"/>
        <v>81.16922372697249</v>
      </c>
    </row>
    <row r="14" spans="1:13" ht="14.5" x14ac:dyDescent="0.35">
      <c r="A14" s="17">
        <v>5</v>
      </c>
      <c r="B14">
        <v>0</v>
      </c>
      <c r="C14" s="52">
        <v>1687</v>
      </c>
      <c r="D14" s="52">
        <v>1579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99805.277121869163</v>
      </c>
      <c r="I14" s="14">
        <f t="shared" si="4"/>
        <v>0</v>
      </c>
      <c r="J14" s="14">
        <f t="shared" si="1"/>
        <v>99805.277121869163</v>
      </c>
      <c r="K14" s="14">
        <f t="shared" si="2"/>
        <v>8001311.5907156188</v>
      </c>
      <c r="L14" s="21">
        <f t="shared" si="5"/>
        <v>80.169223726972504</v>
      </c>
    </row>
    <row r="15" spans="1:13" ht="14.5" x14ac:dyDescent="0.35">
      <c r="A15" s="17">
        <v>6</v>
      </c>
      <c r="B15">
        <v>0</v>
      </c>
      <c r="C15" s="52">
        <v>1591</v>
      </c>
      <c r="D15" s="52">
        <v>1683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99805.277121869163</v>
      </c>
      <c r="I15" s="14">
        <f t="shared" si="4"/>
        <v>0</v>
      </c>
      <c r="J15" s="14">
        <f t="shared" si="1"/>
        <v>99805.277121869163</v>
      </c>
      <c r="K15" s="14">
        <f t="shared" si="2"/>
        <v>7901506.3135937499</v>
      </c>
      <c r="L15" s="21">
        <f t="shared" si="5"/>
        <v>79.169223726972504</v>
      </c>
    </row>
    <row r="16" spans="1:13" ht="14.5" x14ac:dyDescent="0.35">
      <c r="A16" s="17">
        <v>7</v>
      </c>
      <c r="B16">
        <v>0</v>
      </c>
      <c r="C16" s="52">
        <v>1479</v>
      </c>
      <c r="D16" s="52">
        <v>1566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99805.277121869163</v>
      </c>
      <c r="I16" s="14">
        <f t="shared" si="4"/>
        <v>0</v>
      </c>
      <c r="J16" s="14">
        <f t="shared" si="1"/>
        <v>99805.277121869163</v>
      </c>
      <c r="K16" s="14">
        <f t="shared" si="2"/>
        <v>7801701.036471881</v>
      </c>
      <c r="L16" s="21">
        <f t="shared" si="5"/>
        <v>78.169223726972504</v>
      </c>
    </row>
    <row r="17" spans="1:12" ht="14.5" x14ac:dyDescent="0.35">
      <c r="A17" s="17">
        <v>8</v>
      </c>
      <c r="B17">
        <v>0</v>
      </c>
      <c r="C17" s="52">
        <v>1399</v>
      </c>
      <c r="D17" s="52">
        <v>1491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99805.277121869163</v>
      </c>
      <c r="I17" s="14">
        <f t="shared" si="4"/>
        <v>0</v>
      </c>
      <c r="J17" s="14">
        <f t="shared" si="1"/>
        <v>99805.277121869163</v>
      </c>
      <c r="K17" s="14">
        <f t="shared" si="2"/>
        <v>7701895.7593500121</v>
      </c>
      <c r="L17" s="21">
        <f t="shared" si="5"/>
        <v>77.169223726972504</v>
      </c>
    </row>
    <row r="18" spans="1:12" x14ac:dyDescent="0.25">
      <c r="A18" s="17">
        <v>9</v>
      </c>
      <c r="B18" s="52">
        <v>1</v>
      </c>
      <c r="C18" s="52">
        <v>1478</v>
      </c>
      <c r="D18" s="52">
        <v>1402</v>
      </c>
      <c r="E18" s="18">
        <v>0.11509999999999999</v>
      </c>
      <c r="F18" s="19">
        <f t="shared" si="3"/>
        <v>6.9444444444444447E-4</v>
      </c>
      <c r="G18" s="19">
        <f t="shared" si="0"/>
        <v>6.9401796076841394E-4</v>
      </c>
      <c r="H18" s="14">
        <f t="shared" si="6"/>
        <v>99805.277121869163</v>
      </c>
      <c r="I18" s="14">
        <f t="shared" si="4"/>
        <v>69.266654902046071</v>
      </c>
      <c r="J18" s="14">
        <f t="shared" si="1"/>
        <v>99743.983058946338</v>
      </c>
      <c r="K18" s="14">
        <f t="shared" si="2"/>
        <v>7602090.4822281431</v>
      </c>
      <c r="L18" s="21">
        <f t="shared" si="5"/>
        <v>76.169223726972504</v>
      </c>
    </row>
    <row r="19" spans="1:12" ht="14.5" x14ac:dyDescent="0.35">
      <c r="A19" s="17">
        <v>10</v>
      </c>
      <c r="B19">
        <v>0</v>
      </c>
      <c r="C19" s="52">
        <v>1324</v>
      </c>
      <c r="D19" s="52">
        <v>1484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99736.010466967113</v>
      </c>
      <c r="I19" s="14">
        <f t="shared" si="4"/>
        <v>0</v>
      </c>
      <c r="J19" s="14">
        <f t="shared" si="1"/>
        <v>99736.010466967113</v>
      </c>
      <c r="K19" s="14">
        <f t="shared" si="2"/>
        <v>7502346.4991691969</v>
      </c>
      <c r="L19" s="21">
        <f t="shared" si="5"/>
        <v>75.222043312570619</v>
      </c>
    </row>
    <row r="20" spans="1:12" ht="14.5" x14ac:dyDescent="0.35">
      <c r="A20" s="17">
        <v>11</v>
      </c>
      <c r="B20">
        <v>0</v>
      </c>
      <c r="C20" s="52">
        <v>1267</v>
      </c>
      <c r="D20" s="52">
        <v>1327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99736.010466967113</v>
      </c>
      <c r="I20" s="14">
        <f t="shared" si="4"/>
        <v>0</v>
      </c>
      <c r="J20" s="14">
        <f t="shared" si="1"/>
        <v>99736.010466967113</v>
      </c>
      <c r="K20" s="14">
        <f t="shared" si="2"/>
        <v>7402610.4887022302</v>
      </c>
      <c r="L20" s="21">
        <f t="shared" si="5"/>
        <v>74.222043312570619</v>
      </c>
    </row>
    <row r="21" spans="1:12" ht="14.5" x14ac:dyDescent="0.35">
      <c r="A21" s="17">
        <v>12</v>
      </c>
      <c r="B21">
        <v>0</v>
      </c>
      <c r="C21" s="52">
        <v>1279</v>
      </c>
      <c r="D21" s="52">
        <v>1266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99736.010466967113</v>
      </c>
      <c r="I21" s="14">
        <f t="shared" si="4"/>
        <v>0</v>
      </c>
      <c r="J21" s="14">
        <f t="shared" si="1"/>
        <v>99736.010466967113</v>
      </c>
      <c r="K21" s="14">
        <f t="shared" si="2"/>
        <v>7302874.4782352634</v>
      </c>
      <c r="L21" s="21">
        <f t="shared" si="5"/>
        <v>73.222043312570634</v>
      </c>
    </row>
    <row r="22" spans="1:12" ht="14.5" x14ac:dyDescent="0.35">
      <c r="A22" s="17">
        <v>13</v>
      </c>
      <c r="B22">
        <v>0</v>
      </c>
      <c r="C22" s="52">
        <v>1204</v>
      </c>
      <c r="D22" s="52">
        <v>1282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99736.010466967113</v>
      </c>
      <c r="I22" s="14">
        <f t="shared" si="4"/>
        <v>0</v>
      </c>
      <c r="J22" s="14">
        <f t="shared" si="1"/>
        <v>99736.010466967113</v>
      </c>
      <c r="K22" s="14">
        <f t="shared" si="2"/>
        <v>7203138.4677682966</v>
      </c>
      <c r="L22" s="21">
        <f t="shared" si="5"/>
        <v>72.222043312570634</v>
      </c>
    </row>
    <row r="23" spans="1:12" ht="14.5" x14ac:dyDescent="0.35">
      <c r="A23" s="17">
        <v>14</v>
      </c>
      <c r="B23">
        <v>0</v>
      </c>
      <c r="C23" s="52">
        <v>1185</v>
      </c>
      <c r="D23" s="52">
        <v>1195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99736.010466967113</v>
      </c>
      <c r="I23" s="14">
        <f t="shared" si="4"/>
        <v>0</v>
      </c>
      <c r="J23" s="14">
        <f t="shared" si="1"/>
        <v>99736.010466967113</v>
      </c>
      <c r="K23" s="14">
        <f t="shared" si="2"/>
        <v>7103402.4573013298</v>
      </c>
      <c r="L23" s="21">
        <f t="shared" si="5"/>
        <v>71.222043312570634</v>
      </c>
    </row>
    <row r="24" spans="1:12" ht="14.5" x14ac:dyDescent="0.35">
      <c r="A24" s="17">
        <v>15</v>
      </c>
      <c r="B24">
        <v>0</v>
      </c>
      <c r="C24" s="52">
        <v>1102</v>
      </c>
      <c r="D24" s="52">
        <v>1185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99736.010466967113</v>
      </c>
      <c r="I24" s="14">
        <f t="shared" si="4"/>
        <v>0</v>
      </c>
      <c r="J24" s="14">
        <f t="shared" si="1"/>
        <v>99736.010466967113</v>
      </c>
      <c r="K24" s="14">
        <f t="shared" si="2"/>
        <v>7003666.446834363</v>
      </c>
      <c r="L24" s="21">
        <f t="shared" si="5"/>
        <v>70.222043312570634</v>
      </c>
    </row>
    <row r="25" spans="1:12" ht="14.5" x14ac:dyDescent="0.35">
      <c r="A25" s="17">
        <v>16</v>
      </c>
      <c r="B25">
        <v>0</v>
      </c>
      <c r="C25" s="52">
        <v>1099</v>
      </c>
      <c r="D25" s="52">
        <v>1106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99736.010466967113</v>
      </c>
      <c r="I25" s="14">
        <f t="shared" si="4"/>
        <v>0</v>
      </c>
      <c r="J25" s="14">
        <f t="shared" si="1"/>
        <v>99736.010466967113</v>
      </c>
      <c r="K25" s="14">
        <f t="shared" si="2"/>
        <v>6903930.4363673963</v>
      </c>
      <c r="L25" s="21">
        <f t="shared" si="5"/>
        <v>69.222043312570648</v>
      </c>
    </row>
    <row r="26" spans="1:12" ht="14.5" x14ac:dyDescent="0.35">
      <c r="A26" s="17">
        <v>17</v>
      </c>
      <c r="B26">
        <v>0</v>
      </c>
      <c r="C26" s="52">
        <v>1027</v>
      </c>
      <c r="D26" s="52">
        <v>1095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99736.010466967113</v>
      </c>
      <c r="I26" s="14">
        <f t="shared" si="4"/>
        <v>0</v>
      </c>
      <c r="J26" s="14">
        <f t="shared" si="1"/>
        <v>99736.010466967113</v>
      </c>
      <c r="K26" s="14">
        <f t="shared" si="2"/>
        <v>6804194.4259004295</v>
      </c>
      <c r="L26" s="21">
        <f t="shared" si="5"/>
        <v>68.222043312570648</v>
      </c>
    </row>
    <row r="27" spans="1:12" ht="14.5" x14ac:dyDescent="0.35">
      <c r="A27" s="17">
        <v>18</v>
      </c>
      <c r="B27">
        <v>0</v>
      </c>
      <c r="C27" s="52">
        <v>1082</v>
      </c>
      <c r="D27" s="52">
        <v>1024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99736.010466967113</v>
      </c>
      <c r="I27" s="14">
        <f t="shared" si="4"/>
        <v>0</v>
      </c>
      <c r="J27" s="14">
        <f t="shared" si="1"/>
        <v>99736.010466967113</v>
      </c>
      <c r="K27" s="14">
        <f t="shared" si="2"/>
        <v>6704458.4154334627</v>
      </c>
      <c r="L27" s="21">
        <f t="shared" si="5"/>
        <v>67.222043312570648</v>
      </c>
    </row>
    <row r="28" spans="1:12" x14ac:dyDescent="0.25">
      <c r="A28" s="17">
        <v>19</v>
      </c>
      <c r="B28" s="52">
        <v>1</v>
      </c>
      <c r="C28" s="52">
        <v>1062</v>
      </c>
      <c r="D28" s="52">
        <v>1107</v>
      </c>
      <c r="E28" s="18">
        <v>0.36990000000000001</v>
      </c>
      <c r="F28" s="19">
        <f t="shared" si="3"/>
        <v>9.2208390963577683E-4</v>
      </c>
      <c r="G28" s="19">
        <f t="shared" si="0"/>
        <v>9.2154848529222449E-4</v>
      </c>
      <c r="H28" s="14">
        <f t="shared" si="6"/>
        <v>99736.010466967113</v>
      </c>
      <c r="I28" s="14">
        <f t="shared" si="4"/>
        <v>91.911569374922991</v>
      </c>
      <c r="J28" s="14">
        <f t="shared" si="1"/>
        <v>99678.096987103971</v>
      </c>
      <c r="K28" s="14">
        <f t="shared" si="2"/>
        <v>6604722.4049664959</v>
      </c>
      <c r="L28" s="21">
        <f t="shared" si="5"/>
        <v>66.222043312570648</v>
      </c>
    </row>
    <row r="29" spans="1:12" ht="14.5" x14ac:dyDescent="0.35">
      <c r="A29" s="17">
        <v>20</v>
      </c>
      <c r="B29">
        <v>0</v>
      </c>
      <c r="C29" s="52">
        <v>1142</v>
      </c>
      <c r="D29" s="52">
        <v>1067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99644.098897592194</v>
      </c>
      <c r="I29" s="14">
        <f t="shared" si="4"/>
        <v>0</v>
      </c>
      <c r="J29" s="14">
        <f t="shared" si="1"/>
        <v>99644.098897592194</v>
      </c>
      <c r="K29" s="14">
        <f t="shared" si="2"/>
        <v>6505044.3079793919</v>
      </c>
      <c r="L29" s="21">
        <f t="shared" si="5"/>
        <v>65.282785232117547</v>
      </c>
    </row>
    <row r="30" spans="1:12" ht="14.5" x14ac:dyDescent="0.35">
      <c r="A30" s="17">
        <v>21</v>
      </c>
      <c r="B30">
        <v>0</v>
      </c>
      <c r="C30" s="52">
        <v>1342</v>
      </c>
      <c r="D30" s="52">
        <v>1167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99644.098897592194</v>
      </c>
      <c r="I30" s="14">
        <f t="shared" si="4"/>
        <v>0</v>
      </c>
      <c r="J30" s="14">
        <f t="shared" si="1"/>
        <v>99644.098897592194</v>
      </c>
      <c r="K30" s="14">
        <f t="shared" si="2"/>
        <v>6405400.2090817997</v>
      </c>
      <c r="L30" s="21">
        <f t="shared" si="5"/>
        <v>64.282785232117547</v>
      </c>
    </row>
    <row r="31" spans="1:12" ht="14.5" x14ac:dyDescent="0.35">
      <c r="A31" s="17">
        <v>22</v>
      </c>
      <c r="B31">
        <v>0</v>
      </c>
      <c r="C31" s="52">
        <v>1253</v>
      </c>
      <c r="D31" s="52">
        <v>1345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99644.098897592194</v>
      </c>
      <c r="I31" s="14">
        <f t="shared" si="4"/>
        <v>0</v>
      </c>
      <c r="J31" s="14">
        <f t="shared" si="1"/>
        <v>99644.098897592194</v>
      </c>
      <c r="K31" s="14">
        <f t="shared" si="2"/>
        <v>6305756.1101842076</v>
      </c>
      <c r="L31" s="21">
        <f t="shared" si="5"/>
        <v>63.282785232117547</v>
      </c>
    </row>
    <row r="32" spans="1:12" x14ac:dyDescent="0.25">
      <c r="A32" s="17">
        <v>23</v>
      </c>
      <c r="B32" s="52">
        <v>2</v>
      </c>
      <c r="C32" s="52">
        <v>1278</v>
      </c>
      <c r="D32" s="52">
        <v>1274</v>
      </c>
      <c r="E32" s="18">
        <v>0.29859999999999998</v>
      </c>
      <c r="F32" s="19">
        <f t="shared" si="3"/>
        <v>1.567398119122257E-3</v>
      </c>
      <c r="G32" s="19">
        <f t="shared" si="0"/>
        <v>1.5656768561960253E-3</v>
      </c>
      <c r="H32" s="14">
        <f t="shared" si="6"/>
        <v>99644.098897592194</v>
      </c>
      <c r="I32" s="14">
        <f t="shared" si="4"/>
        <v>156.01045950046799</v>
      </c>
      <c r="J32" s="14">
        <f t="shared" si="1"/>
        <v>99534.67316129856</v>
      </c>
      <c r="K32" s="14">
        <f t="shared" si="2"/>
        <v>6206112.0112866154</v>
      </c>
      <c r="L32" s="21">
        <f t="shared" si="5"/>
        <v>62.282785232117547</v>
      </c>
    </row>
    <row r="33" spans="1:12" ht="14.5" x14ac:dyDescent="0.35">
      <c r="A33" s="17">
        <v>24</v>
      </c>
      <c r="B33">
        <v>0</v>
      </c>
      <c r="C33" s="52">
        <v>1491</v>
      </c>
      <c r="D33" s="52">
        <v>1283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99488.088438091727</v>
      </c>
      <c r="I33" s="14">
        <f t="shared" si="4"/>
        <v>0</v>
      </c>
      <c r="J33" s="14">
        <f t="shared" si="1"/>
        <v>99488.088438091727</v>
      </c>
      <c r="K33" s="14">
        <f t="shared" si="2"/>
        <v>6106577.3381253164</v>
      </c>
      <c r="L33" s="21">
        <f t="shared" si="5"/>
        <v>61.379984619216451</v>
      </c>
    </row>
    <row r="34" spans="1:12" ht="14.5" x14ac:dyDescent="0.35">
      <c r="A34" s="17">
        <v>25</v>
      </c>
      <c r="B34">
        <v>0</v>
      </c>
      <c r="C34" s="52">
        <v>1626</v>
      </c>
      <c r="D34" s="52">
        <v>1519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99488.088438091727</v>
      </c>
      <c r="I34" s="14">
        <f t="shared" si="4"/>
        <v>0</v>
      </c>
      <c r="J34" s="14">
        <f t="shared" si="1"/>
        <v>99488.088438091727</v>
      </c>
      <c r="K34" s="14">
        <f t="shared" si="2"/>
        <v>6007089.2496872246</v>
      </c>
      <c r="L34" s="21">
        <f t="shared" si="5"/>
        <v>60.379984619216451</v>
      </c>
    </row>
    <row r="35" spans="1:12" ht="14.5" x14ac:dyDescent="0.35">
      <c r="A35" s="17">
        <v>26</v>
      </c>
      <c r="B35">
        <v>0</v>
      </c>
      <c r="C35" s="52">
        <v>1726</v>
      </c>
      <c r="D35" s="52">
        <v>1611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99488.088438091727</v>
      </c>
      <c r="I35" s="14">
        <f t="shared" si="4"/>
        <v>0</v>
      </c>
      <c r="J35" s="14">
        <f t="shared" si="1"/>
        <v>99488.088438091727</v>
      </c>
      <c r="K35" s="14">
        <f t="shared" si="2"/>
        <v>5907601.1612491328</v>
      </c>
      <c r="L35" s="21">
        <f t="shared" si="5"/>
        <v>59.379984619216451</v>
      </c>
    </row>
    <row r="36" spans="1:12" ht="14.5" x14ac:dyDescent="0.35">
      <c r="A36" s="17">
        <v>27</v>
      </c>
      <c r="B36">
        <v>0</v>
      </c>
      <c r="C36" s="52">
        <v>1862</v>
      </c>
      <c r="D36" s="52">
        <v>1680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99488.088438091727</v>
      </c>
      <c r="I36" s="14">
        <f t="shared" si="4"/>
        <v>0</v>
      </c>
      <c r="J36" s="14">
        <f t="shared" si="1"/>
        <v>99488.088438091727</v>
      </c>
      <c r="K36" s="14">
        <f t="shared" si="2"/>
        <v>5808113.072811041</v>
      </c>
      <c r="L36" s="21">
        <f t="shared" si="5"/>
        <v>58.379984619216451</v>
      </c>
    </row>
    <row r="37" spans="1:12" ht="14.5" x14ac:dyDescent="0.35">
      <c r="A37" s="17">
        <v>28</v>
      </c>
      <c r="B37">
        <v>0</v>
      </c>
      <c r="C37" s="52">
        <v>1962</v>
      </c>
      <c r="D37" s="52">
        <v>1863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99488.088438091727</v>
      </c>
      <c r="I37" s="14">
        <f t="shared" si="4"/>
        <v>0</v>
      </c>
      <c r="J37" s="14">
        <f t="shared" si="1"/>
        <v>99488.088438091727</v>
      </c>
      <c r="K37" s="14">
        <f t="shared" si="2"/>
        <v>5708624.9843729492</v>
      </c>
      <c r="L37" s="21">
        <f t="shared" si="5"/>
        <v>57.379984619216451</v>
      </c>
    </row>
    <row r="38" spans="1:12" ht="14.5" x14ac:dyDescent="0.35">
      <c r="A38" s="17">
        <v>29</v>
      </c>
      <c r="B38">
        <v>0</v>
      </c>
      <c r="C38" s="52">
        <v>2069</v>
      </c>
      <c r="D38" s="52">
        <v>1921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99488.088438091727</v>
      </c>
      <c r="I38" s="14">
        <f t="shared" si="4"/>
        <v>0</v>
      </c>
      <c r="J38" s="14">
        <f t="shared" si="1"/>
        <v>99488.088438091727</v>
      </c>
      <c r="K38" s="14">
        <f t="shared" si="2"/>
        <v>5609136.8959348574</v>
      </c>
      <c r="L38" s="21">
        <f t="shared" si="5"/>
        <v>56.379984619216451</v>
      </c>
    </row>
    <row r="39" spans="1:12" x14ac:dyDescent="0.25">
      <c r="A39" s="17">
        <v>30</v>
      </c>
      <c r="B39" s="52">
        <v>1</v>
      </c>
      <c r="C39" s="52">
        <v>2222</v>
      </c>
      <c r="D39" s="52">
        <v>2020</v>
      </c>
      <c r="E39" s="18">
        <v>0.59730000000000005</v>
      </c>
      <c r="F39" s="19">
        <f t="shared" si="3"/>
        <v>4.7147571900047147E-4</v>
      </c>
      <c r="G39" s="19">
        <f t="shared" si="0"/>
        <v>4.7138622007033372E-4</v>
      </c>
      <c r="H39" s="14">
        <f t="shared" si="6"/>
        <v>99488.088438091727</v>
      </c>
      <c r="I39" s="14">
        <f t="shared" si="4"/>
        <v>46.897313950855128</v>
      </c>
      <c r="J39" s="14">
        <f t="shared" si="1"/>
        <v>99469.202889763706</v>
      </c>
      <c r="K39" s="14">
        <f t="shared" si="2"/>
        <v>5509648.8074967656</v>
      </c>
      <c r="L39" s="21">
        <f t="shared" si="5"/>
        <v>55.379984619216451</v>
      </c>
    </row>
    <row r="40" spans="1:12" x14ac:dyDescent="0.25">
      <c r="A40" s="17">
        <v>31</v>
      </c>
      <c r="B40" s="52">
        <v>1</v>
      </c>
      <c r="C40" s="52">
        <v>2410</v>
      </c>
      <c r="D40" s="52">
        <v>2158</v>
      </c>
      <c r="E40" s="18">
        <v>0.59179999999999999</v>
      </c>
      <c r="F40" s="19">
        <f t="shared" si="3"/>
        <v>4.3782837127845885E-4</v>
      </c>
      <c r="G40" s="19">
        <f t="shared" si="0"/>
        <v>4.3775013589952968E-4</v>
      </c>
      <c r="H40" s="14">
        <f t="shared" si="6"/>
        <v>99441.191124140867</v>
      </c>
      <c r="I40" s="14">
        <f t="shared" si="4"/>
        <v>43.530394928603769</v>
      </c>
      <c r="J40" s="14">
        <f t="shared" si="1"/>
        <v>99423.422016931014</v>
      </c>
      <c r="K40" s="14">
        <f t="shared" si="2"/>
        <v>5410179.6046070019</v>
      </c>
      <c r="L40" s="21">
        <f t="shared" si="5"/>
        <v>54.405820600570003</v>
      </c>
    </row>
    <row r="41" spans="1:12" x14ac:dyDescent="0.25">
      <c r="A41" s="17">
        <v>32</v>
      </c>
      <c r="B41" s="52">
        <v>1</v>
      </c>
      <c r="C41" s="52">
        <v>2569</v>
      </c>
      <c r="D41" s="52">
        <v>2382</v>
      </c>
      <c r="E41" s="18">
        <v>0.79730000000000001</v>
      </c>
      <c r="F41" s="19">
        <f t="shared" si="3"/>
        <v>4.0395879620278729E-4</v>
      </c>
      <c r="G41" s="19">
        <f t="shared" si="0"/>
        <v>4.0392572177588208E-4</v>
      </c>
      <c r="H41" s="14">
        <f t="shared" si="6"/>
        <v>99397.660729212264</v>
      </c>
      <c r="I41" s="14">
        <f t="shared" si="4"/>
        <v>40.149271852881313</v>
      </c>
      <c r="J41" s="14">
        <f t="shared" si="1"/>
        <v>99389.522471807693</v>
      </c>
      <c r="K41" s="14">
        <f t="shared" si="2"/>
        <v>5310756.1825900711</v>
      </c>
      <c r="L41" s="21">
        <f t="shared" si="5"/>
        <v>53.429388012038778</v>
      </c>
    </row>
    <row r="42" spans="1:12" ht="14.5" x14ac:dyDescent="0.35">
      <c r="A42" s="17">
        <v>33</v>
      </c>
      <c r="B42">
        <v>0</v>
      </c>
      <c r="C42" s="52">
        <v>2643</v>
      </c>
      <c r="D42" s="52">
        <v>2521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99357.511457359389</v>
      </c>
      <c r="I42" s="14">
        <f t="shared" si="4"/>
        <v>0</v>
      </c>
      <c r="J42" s="14">
        <f t="shared" si="1"/>
        <v>99357.511457359389</v>
      </c>
      <c r="K42" s="14">
        <f t="shared" si="2"/>
        <v>5211366.6601182632</v>
      </c>
      <c r="L42" s="21">
        <f t="shared" si="5"/>
        <v>52.450656056887972</v>
      </c>
    </row>
    <row r="43" spans="1:12" ht="14.5" x14ac:dyDescent="0.35">
      <c r="A43" s="17">
        <v>34</v>
      </c>
      <c r="B43">
        <v>0</v>
      </c>
      <c r="C43" s="52">
        <v>2868</v>
      </c>
      <c r="D43" s="52">
        <v>2595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99357.511457359389</v>
      </c>
      <c r="I43" s="14">
        <f t="shared" si="4"/>
        <v>0</v>
      </c>
      <c r="J43" s="14">
        <f t="shared" si="1"/>
        <v>99357.511457359389</v>
      </c>
      <c r="K43" s="14">
        <f t="shared" si="2"/>
        <v>5112009.1486609038</v>
      </c>
      <c r="L43" s="21">
        <f t="shared" si="5"/>
        <v>51.450656056887972</v>
      </c>
    </row>
    <row r="44" spans="1:12" x14ac:dyDescent="0.25">
      <c r="A44" s="17">
        <v>35</v>
      </c>
      <c r="B44" s="52">
        <v>1</v>
      </c>
      <c r="C44" s="52">
        <v>2839</v>
      </c>
      <c r="D44" s="52">
        <v>2858</v>
      </c>
      <c r="E44" s="18">
        <v>0.47399999999999998</v>
      </c>
      <c r="F44" s="19">
        <f t="shared" si="3"/>
        <v>3.5106196243637003E-4</v>
      </c>
      <c r="G44" s="19">
        <f t="shared" si="0"/>
        <v>3.5099714779717698E-4</v>
      </c>
      <c r="H44" s="14">
        <f t="shared" si="6"/>
        <v>99357.511457359389</v>
      </c>
      <c r="I44" s="14">
        <f t="shared" si="4"/>
        <v>34.874203133758478</v>
      </c>
      <c r="J44" s="14">
        <f t="shared" si="1"/>
        <v>99339.167626511029</v>
      </c>
      <c r="K44" s="14">
        <f t="shared" si="2"/>
        <v>5012651.6372035444</v>
      </c>
      <c r="L44" s="21">
        <f t="shared" si="5"/>
        <v>50.450656056887972</v>
      </c>
    </row>
    <row r="45" spans="1:12" ht="14.5" x14ac:dyDescent="0.35">
      <c r="A45" s="17">
        <v>36</v>
      </c>
      <c r="B45">
        <v>0</v>
      </c>
      <c r="C45" s="52">
        <v>2851</v>
      </c>
      <c r="D45" s="52">
        <v>2794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99322.637254225629</v>
      </c>
      <c r="I45" s="14">
        <f t="shared" si="4"/>
        <v>0</v>
      </c>
      <c r="J45" s="14">
        <f t="shared" si="1"/>
        <v>99322.637254225629</v>
      </c>
      <c r="K45" s="14">
        <f t="shared" si="2"/>
        <v>4913312.4695770331</v>
      </c>
      <c r="L45" s="21">
        <f t="shared" si="5"/>
        <v>49.46820387985619</v>
      </c>
    </row>
    <row r="46" spans="1:12" ht="14.5" x14ac:dyDescent="0.35">
      <c r="A46" s="17">
        <v>37</v>
      </c>
      <c r="B46">
        <v>0</v>
      </c>
      <c r="C46" s="52">
        <v>3008</v>
      </c>
      <c r="D46" s="52">
        <v>2800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99322.637254225629</v>
      </c>
      <c r="I46" s="14">
        <f t="shared" si="4"/>
        <v>0</v>
      </c>
      <c r="J46" s="14">
        <f t="shared" si="1"/>
        <v>99322.637254225629</v>
      </c>
      <c r="K46" s="14">
        <f t="shared" si="2"/>
        <v>4813989.8323228071</v>
      </c>
      <c r="L46" s="21">
        <f t="shared" si="5"/>
        <v>48.468203879856183</v>
      </c>
    </row>
    <row r="47" spans="1:12" ht="14.5" x14ac:dyDescent="0.35">
      <c r="A47" s="17">
        <v>38</v>
      </c>
      <c r="B47">
        <v>0</v>
      </c>
      <c r="C47" s="52">
        <v>2819</v>
      </c>
      <c r="D47" s="52">
        <v>2937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99322.637254225629</v>
      </c>
      <c r="I47" s="14">
        <f t="shared" si="4"/>
        <v>0</v>
      </c>
      <c r="J47" s="14">
        <f t="shared" si="1"/>
        <v>99322.637254225629</v>
      </c>
      <c r="K47" s="14">
        <f t="shared" si="2"/>
        <v>4714667.195068581</v>
      </c>
      <c r="L47" s="21">
        <f t="shared" si="5"/>
        <v>47.468203879856183</v>
      </c>
    </row>
    <row r="48" spans="1:12" x14ac:dyDescent="0.25">
      <c r="A48" s="17">
        <v>39</v>
      </c>
      <c r="B48" s="52">
        <v>2</v>
      </c>
      <c r="C48" s="52">
        <v>2712</v>
      </c>
      <c r="D48" s="52">
        <v>2766</v>
      </c>
      <c r="E48" s="18">
        <v>0.4521</v>
      </c>
      <c r="F48" s="19">
        <f t="shared" si="3"/>
        <v>7.3019350127783865E-4</v>
      </c>
      <c r="G48" s="19">
        <f t="shared" si="0"/>
        <v>7.2990148738595205E-4</v>
      </c>
      <c r="H48" s="14">
        <f t="shared" si="6"/>
        <v>99322.637254225629</v>
      </c>
      <c r="I48" s="14">
        <f t="shared" si="4"/>
        <v>72.49574066295466</v>
      </c>
      <c r="J48" s="14">
        <f t="shared" si="1"/>
        <v>99282.916837916389</v>
      </c>
      <c r="K48" s="14">
        <f t="shared" si="2"/>
        <v>4615344.557814355</v>
      </c>
      <c r="L48" s="21">
        <f t="shared" si="5"/>
        <v>46.468203879856176</v>
      </c>
    </row>
    <row r="49" spans="1:12" ht="14.5" x14ac:dyDescent="0.35">
      <c r="A49" s="17">
        <v>40</v>
      </c>
      <c r="B49">
        <v>0</v>
      </c>
      <c r="C49" s="52">
        <v>2418</v>
      </c>
      <c r="D49" s="52">
        <v>2689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99250.141513562674</v>
      </c>
      <c r="I49" s="14">
        <f t="shared" si="4"/>
        <v>0</v>
      </c>
      <c r="J49" s="14">
        <f t="shared" si="1"/>
        <v>99250.141513562674</v>
      </c>
      <c r="K49" s="14">
        <f t="shared" si="2"/>
        <v>4516061.6409764383</v>
      </c>
      <c r="L49" s="21">
        <f t="shared" si="5"/>
        <v>45.50181563579244</v>
      </c>
    </row>
    <row r="50" spans="1:12" x14ac:dyDescent="0.25">
      <c r="A50" s="17">
        <v>41</v>
      </c>
      <c r="B50" s="52">
        <v>2</v>
      </c>
      <c r="C50" s="52">
        <v>2348</v>
      </c>
      <c r="D50" s="52">
        <v>2354</v>
      </c>
      <c r="E50" s="18">
        <v>0.38769999999999999</v>
      </c>
      <c r="F50" s="19">
        <f t="shared" si="3"/>
        <v>8.507018290089324E-4</v>
      </c>
      <c r="G50" s="19">
        <f t="shared" si="0"/>
        <v>8.5025894210952484E-4</v>
      </c>
      <c r="H50" s="14">
        <f t="shared" si="6"/>
        <v>99250.141513562674</v>
      </c>
      <c r="I50" s="14">
        <f t="shared" si="4"/>
        <v>84.388320327542431</v>
      </c>
      <c r="J50" s="14">
        <f t="shared" si="1"/>
        <v>99198.47054502611</v>
      </c>
      <c r="K50" s="14">
        <f t="shared" si="2"/>
        <v>4416811.4994628755</v>
      </c>
      <c r="L50" s="21">
        <f t="shared" si="5"/>
        <v>44.50181563579244</v>
      </c>
    </row>
    <row r="51" spans="1:12" x14ac:dyDescent="0.25">
      <c r="A51" s="17">
        <v>42</v>
      </c>
      <c r="B51" s="52">
        <v>3</v>
      </c>
      <c r="C51" s="52">
        <v>2221</v>
      </c>
      <c r="D51" s="52">
        <v>2296</v>
      </c>
      <c r="E51" s="18">
        <v>0.73880000000000001</v>
      </c>
      <c r="F51" s="19">
        <f t="shared" si="3"/>
        <v>1.3283152534868275E-3</v>
      </c>
      <c r="G51" s="19">
        <f t="shared" si="0"/>
        <v>1.3278545464588862E-3</v>
      </c>
      <c r="H51" s="14">
        <f t="shared" si="6"/>
        <v>99165.753193235127</v>
      </c>
      <c r="I51" s="14">
        <f t="shared" si="4"/>
        <v>131.67769623065709</v>
      </c>
      <c r="J51" s="14">
        <f t="shared" si="1"/>
        <v>99131.358978979668</v>
      </c>
      <c r="K51" s="14">
        <f t="shared" si="2"/>
        <v>4317613.0289178491</v>
      </c>
      <c r="L51" s="21">
        <f t="shared" si="5"/>
        <v>43.539355976095052</v>
      </c>
    </row>
    <row r="52" spans="1:12" x14ac:dyDescent="0.25">
      <c r="A52" s="17">
        <v>43</v>
      </c>
      <c r="B52" s="52">
        <v>2</v>
      </c>
      <c r="C52" s="52">
        <v>2157</v>
      </c>
      <c r="D52" s="52">
        <v>2176</v>
      </c>
      <c r="E52" s="18">
        <v>0.66710000000000003</v>
      </c>
      <c r="F52" s="19">
        <f t="shared" si="3"/>
        <v>9.231479344564967E-4</v>
      </c>
      <c r="G52" s="19">
        <f t="shared" si="0"/>
        <v>9.2286432353260654E-4</v>
      </c>
      <c r="H52" s="14">
        <f t="shared" si="6"/>
        <v>99034.075497004465</v>
      </c>
      <c r="I52" s="14">
        <f t="shared" si="4"/>
        <v>91.395015090220113</v>
      </c>
      <c r="J52" s="14">
        <f t="shared" si="1"/>
        <v>99003.650096480924</v>
      </c>
      <c r="K52" s="14">
        <f t="shared" si="2"/>
        <v>4218481.6699388698</v>
      </c>
      <c r="L52" s="21">
        <f t="shared" si="5"/>
        <v>42.596264455121492</v>
      </c>
    </row>
    <row r="53" spans="1:12" x14ac:dyDescent="0.25">
      <c r="A53" s="17">
        <v>44</v>
      </c>
      <c r="B53" s="52">
        <v>1</v>
      </c>
      <c r="C53" s="52">
        <v>2106</v>
      </c>
      <c r="D53" s="52">
        <v>2103</v>
      </c>
      <c r="E53" s="18">
        <v>2.7000000000000001E-3</v>
      </c>
      <c r="F53" s="19">
        <f t="shared" si="3"/>
        <v>4.7517224994060348E-4</v>
      </c>
      <c r="G53" s="19">
        <f t="shared" si="0"/>
        <v>4.7494717756227953E-4</v>
      </c>
      <c r="H53" s="14">
        <f t="shared" si="6"/>
        <v>98942.680481914242</v>
      </c>
      <c r="I53" s="14">
        <f t="shared" si="4"/>
        <v>46.992546835331609</v>
      </c>
      <c r="J53" s="14">
        <f t="shared" si="1"/>
        <v>98895.81481495536</v>
      </c>
      <c r="K53" s="14">
        <f t="shared" si="2"/>
        <v>4119478.019842389</v>
      </c>
      <c r="L53" s="21">
        <f t="shared" si="5"/>
        <v>41.634995128269132</v>
      </c>
    </row>
    <row r="54" spans="1:12" x14ac:dyDescent="0.25">
      <c r="A54" s="17">
        <v>45</v>
      </c>
      <c r="B54" s="52">
        <v>2</v>
      </c>
      <c r="C54" s="52">
        <v>2136</v>
      </c>
      <c r="D54" s="52">
        <v>2085</v>
      </c>
      <c r="E54" s="18">
        <v>0.53149999999999997</v>
      </c>
      <c r="F54" s="19">
        <f t="shared" si="3"/>
        <v>9.4764273868751486E-4</v>
      </c>
      <c r="G54" s="19">
        <f t="shared" si="0"/>
        <v>9.4722219985725374E-4</v>
      </c>
      <c r="H54" s="14">
        <f t="shared" si="6"/>
        <v>98895.68793507891</v>
      </c>
      <c r="I54" s="14">
        <f t="shared" si="4"/>
        <v>93.676191082261909</v>
      </c>
      <c r="J54" s="14">
        <f t="shared" si="1"/>
        <v>98851.800639556866</v>
      </c>
      <c r="K54" s="14">
        <f t="shared" si="2"/>
        <v>4020582.2050274336</v>
      </c>
      <c r="L54" s="21">
        <f t="shared" si="5"/>
        <v>40.654777664995727</v>
      </c>
    </row>
    <row r="55" spans="1:12" x14ac:dyDescent="0.25">
      <c r="A55" s="17">
        <v>46</v>
      </c>
      <c r="B55" s="52">
        <v>2</v>
      </c>
      <c r="C55" s="52">
        <v>2026</v>
      </c>
      <c r="D55" s="52">
        <v>2104</v>
      </c>
      <c r="E55" s="18">
        <v>0.30270000000000002</v>
      </c>
      <c r="F55" s="19">
        <f t="shared" si="3"/>
        <v>9.6852300242130751E-4</v>
      </c>
      <c r="G55" s="19">
        <f t="shared" si="0"/>
        <v>9.6786935080066521E-4</v>
      </c>
      <c r="H55" s="14">
        <f t="shared" si="6"/>
        <v>98802.011743996642</v>
      </c>
      <c r="I55" s="14">
        <f t="shared" si="4"/>
        <v>95.627438964461732</v>
      </c>
      <c r="J55" s="14">
        <f t="shared" si="1"/>
        <v>98735.330730806716</v>
      </c>
      <c r="K55" s="14">
        <f t="shared" si="2"/>
        <v>3921730.4043878769</v>
      </c>
      <c r="L55" s="21">
        <f t="shared" si="5"/>
        <v>39.692819358267442</v>
      </c>
    </row>
    <row r="56" spans="1:12" x14ac:dyDescent="0.25">
      <c r="A56" s="17">
        <v>47</v>
      </c>
      <c r="B56" s="52">
        <v>1</v>
      </c>
      <c r="C56" s="52">
        <v>1853</v>
      </c>
      <c r="D56" s="52">
        <v>1979</v>
      </c>
      <c r="E56" s="18">
        <v>0.99180000000000001</v>
      </c>
      <c r="F56" s="19">
        <f t="shared" si="3"/>
        <v>5.2192066805845506E-4</v>
      </c>
      <c r="G56" s="19">
        <f t="shared" si="0"/>
        <v>5.2191843437830786E-4</v>
      </c>
      <c r="H56" s="14">
        <f t="shared" si="6"/>
        <v>98706.384305032174</v>
      </c>
      <c r="I56" s="14">
        <f t="shared" si="4"/>
        <v>51.516681559625972</v>
      </c>
      <c r="J56" s="14">
        <f t="shared" si="1"/>
        <v>98705.961868243379</v>
      </c>
      <c r="K56" s="14">
        <f t="shared" si="2"/>
        <v>3822995.0736570703</v>
      </c>
      <c r="L56" s="21">
        <f t="shared" si="5"/>
        <v>38.730980782791875</v>
      </c>
    </row>
    <row r="57" spans="1:12" x14ac:dyDescent="0.25">
      <c r="A57" s="17">
        <v>48</v>
      </c>
      <c r="B57" s="52">
        <v>3</v>
      </c>
      <c r="C57" s="52">
        <v>1896</v>
      </c>
      <c r="D57" s="52">
        <v>1825</v>
      </c>
      <c r="E57" s="18">
        <v>0.59089999999999998</v>
      </c>
      <c r="F57" s="19">
        <f t="shared" si="3"/>
        <v>1.6124697661918839E-3</v>
      </c>
      <c r="G57" s="19">
        <f t="shared" si="0"/>
        <v>1.6114067833672523E-3</v>
      </c>
      <c r="H57" s="14">
        <f t="shared" si="6"/>
        <v>98654.867623472543</v>
      </c>
      <c r="I57" s="14">
        <f t="shared" si="4"/>
        <v>158.97312290066196</v>
      </c>
      <c r="J57" s="14">
        <f t="shared" si="1"/>
        <v>98589.831718893882</v>
      </c>
      <c r="K57" s="14">
        <f t="shared" si="2"/>
        <v>3724289.111788827</v>
      </c>
      <c r="L57" s="21">
        <f t="shared" si="5"/>
        <v>37.750687842418458</v>
      </c>
    </row>
    <row r="58" spans="1:12" x14ac:dyDescent="0.25">
      <c r="A58" s="17">
        <v>49</v>
      </c>
      <c r="B58" s="52">
        <v>5</v>
      </c>
      <c r="C58" s="52">
        <v>1756</v>
      </c>
      <c r="D58" s="52">
        <v>1874</v>
      </c>
      <c r="E58" s="18">
        <v>0.18360000000000001</v>
      </c>
      <c r="F58" s="19">
        <f t="shared" si="3"/>
        <v>2.7548209366391185E-3</v>
      </c>
      <c r="G58" s="19">
        <f t="shared" si="0"/>
        <v>2.7486391487574506E-3</v>
      </c>
      <c r="H58" s="14">
        <f t="shared" si="6"/>
        <v>98495.894500571885</v>
      </c>
      <c r="I58" s="14">
        <f t="shared" si="4"/>
        <v>270.72967161615554</v>
      </c>
      <c r="J58" s="14">
        <f t="shared" si="1"/>
        <v>98274.870796664458</v>
      </c>
      <c r="K58" s="14">
        <f t="shared" si="2"/>
        <v>3625699.2800699333</v>
      </c>
      <c r="L58" s="21">
        <f t="shared" si="5"/>
        <v>36.810664022639862</v>
      </c>
    </row>
    <row r="59" spans="1:12" x14ac:dyDescent="0.25">
      <c r="A59" s="17">
        <v>50</v>
      </c>
      <c r="B59" s="52">
        <v>5</v>
      </c>
      <c r="C59" s="52">
        <v>1710</v>
      </c>
      <c r="D59" s="52">
        <v>1715</v>
      </c>
      <c r="E59" s="18">
        <v>0.32440000000000002</v>
      </c>
      <c r="F59" s="19">
        <f t="shared" si="3"/>
        <v>2.9197080291970801E-3</v>
      </c>
      <c r="G59" s="19">
        <f t="shared" si="0"/>
        <v>2.9139600834091933E-3</v>
      </c>
      <c r="H59" s="14">
        <f t="shared" si="6"/>
        <v>98225.164828955734</v>
      </c>
      <c r="I59" s="14">
        <f t="shared" si="4"/>
        <v>286.22420949786562</v>
      </c>
      <c r="J59" s="14">
        <f t="shared" si="1"/>
        <v>98031.791753018973</v>
      </c>
      <c r="K59" s="14">
        <f t="shared" si="2"/>
        <v>3527424.4092732687</v>
      </c>
      <c r="L59" s="21">
        <f t="shared" si="5"/>
        <v>35.911616085508683</v>
      </c>
    </row>
    <row r="60" spans="1:12" x14ac:dyDescent="0.25">
      <c r="A60" s="17">
        <v>51</v>
      </c>
      <c r="B60" s="52">
        <v>5</v>
      </c>
      <c r="C60" s="52">
        <v>1602</v>
      </c>
      <c r="D60" s="52">
        <v>1675</v>
      </c>
      <c r="E60" s="18">
        <v>0.54959999999999998</v>
      </c>
      <c r="F60" s="19">
        <f t="shared" si="3"/>
        <v>3.0515715593530668E-3</v>
      </c>
      <c r="G60" s="19">
        <f t="shared" si="0"/>
        <v>3.0473831511404524E-3</v>
      </c>
      <c r="H60" s="14">
        <f t="shared" si="6"/>
        <v>97938.940619457862</v>
      </c>
      <c r="I60" s="14">
        <f t="shared" si="4"/>
        <v>298.45747748428113</v>
      </c>
      <c r="J60" s="14">
        <f t="shared" si="1"/>
        <v>97804.515371598944</v>
      </c>
      <c r="K60" s="14">
        <f t="shared" si="2"/>
        <v>3429392.6175202494</v>
      </c>
      <c r="L60" s="21">
        <f t="shared" si="5"/>
        <v>35.015618872631755</v>
      </c>
    </row>
    <row r="61" spans="1:12" x14ac:dyDescent="0.25">
      <c r="A61" s="17">
        <v>52</v>
      </c>
      <c r="B61" s="52">
        <v>5</v>
      </c>
      <c r="C61" s="52">
        <v>1571</v>
      </c>
      <c r="D61" s="52">
        <v>1583</v>
      </c>
      <c r="E61" s="18">
        <v>0.50519999999999998</v>
      </c>
      <c r="F61" s="19">
        <f t="shared" si="3"/>
        <v>3.1705770450221942E-3</v>
      </c>
      <c r="G61" s="19">
        <f t="shared" si="0"/>
        <v>3.1656108299345231E-3</v>
      </c>
      <c r="H61" s="14">
        <f t="shared" si="6"/>
        <v>97640.483141973586</v>
      </c>
      <c r="I61" s="14">
        <f t="shared" si="4"/>
        <v>309.09177087427082</v>
      </c>
      <c r="J61" s="14">
        <f t="shared" si="1"/>
        <v>97487.544533745007</v>
      </c>
      <c r="K61" s="14">
        <f t="shared" si="2"/>
        <v>3331588.1021486507</v>
      </c>
      <c r="L61" s="21">
        <f t="shared" si="5"/>
        <v>34.120971086392252</v>
      </c>
    </row>
    <row r="62" spans="1:12" x14ac:dyDescent="0.25">
      <c r="A62" s="17">
        <v>53</v>
      </c>
      <c r="B62" s="52">
        <v>4</v>
      </c>
      <c r="C62" s="52">
        <v>1498</v>
      </c>
      <c r="D62" s="52">
        <v>1548</v>
      </c>
      <c r="E62" s="18">
        <v>0.49730000000000002</v>
      </c>
      <c r="F62" s="19">
        <f t="shared" si="3"/>
        <v>2.6263952724885093E-3</v>
      </c>
      <c r="G62" s="19">
        <f t="shared" si="0"/>
        <v>2.6229322441519757E-3</v>
      </c>
      <c r="H62" s="14">
        <f t="shared" si="6"/>
        <v>97331.391371099322</v>
      </c>
      <c r="I62" s="14">
        <f t="shared" si="4"/>
        <v>255.29364479543179</v>
      </c>
      <c r="J62" s="14">
        <f t="shared" si="1"/>
        <v>97203.055255860658</v>
      </c>
      <c r="K62" s="14">
        <f t="shared" si="2"/>
        <v>3234100.5576149058</v>
      </c>
      <c r="L62" s="21">
        <f t="shared" si="5"/>
        <v>33.227723471907638</v>
      </c>
    </row>
    <row r="63" spans="1:12" x14ac:dyDescent="0.25">
      <c r="A63" s="17">
        <v>54</v>
      </c>
      <c r="B63" s="52">
        <v>2</v>
      </c>
      <c r="C63" s="52">
        <v>1466</v>
      </c>
      <c r="D63" s="52">
        <v>1482</v>
      </c>
      <c r="E63" s="18">
        <v>0.90680000000000005</v>
      </c>
      <c r="F63" s="19">
        <f t="shared" si="3"/>
        <v>1.3568521031207597E-3</v>
      </c>
      <c r="G63" s="19">
        <f t="shared" si="0"/>
        <v>1.3566805391774066E-3</v>
      </c>
      <c r="H63" s="14">
        <f t="shared" si="6"/>
        <v>97076.097726303895</v>
      </c>
      <c r="I63" s="14">
        <f t="shared" si="4"/>
        <v>131.70125260456058</v>
      </c>
      <c r="J63" s="14">
        <f t="shared" si="1"/>
        <v>97063.823169561147</v>
      </c>
      <c r="K63" s="14">
        <f t="shared" si="2"/>
        <v>3136897.5023590452</v>
      </c>
      <c r="L63" s="21">
        <f t="shared" si="5"/>
        <v>32.313798925078409</v>
      </c>
    </row>
    <row r="64" spans="1:12" x14ac:dyDescent="0.25">
      <c r="A64" s="17">
        <v>55</v>
      </c>
      <c r="B64" s="52">
        <v>6</v>
      </c>
      <c r="C64" s="52">
        <v>1469</v>
      </c>
      <c r="D64" s="52">
        <v>1439</v>
      </c>
      <c r="E64" s="18">
        <v>0.45390000000000003</v>
      </c>
      <c r="F64" s="19">
        <f t="shared" si="3"/>
        <v>4.1265474552957355E-3</v>
      </c>
      <c r="G64" s="19">
        <f t="shared" si="0"/>
        <v>4.11726915809943E-3</v>
      </c>
      <c r="H64" s="14">
        <f t="shared" si="6"/>
        <v>96944.396473699337</v>
      </c>
      <c r="I64" s="14">
        <f t="shared" si="4"/>
        <v>399.14617365172541</v>
      </c>
      <c r="J64" s="14">
        <f t="shared" si="1"/>
        <v>96726.422748268131</v>
      </c>
      <c r="K64" s="14">
        <f t="shared" si="2"/>
        <v>3039833.6791894841</v>
      </c>
      <c r="L64" s="21">
        <f t="shared" si="5"/>
        <v>31.356466075005997</v>
      </c>
    </row>
    <row r="65" spans="1:12" x14ac:dyDescent="0.25">
      <c r="A65" s="17">
        <v>56</v>
      </c>
      <c r="B65" s="52">
        <v>5</v>
      </c>
      <c r="C65" s="52">
        <v>1492</v>
      </c>
      <c r="D65" s="52">
        <v>1444</v>
      </c>
      <c r="E65" s="18">
        <v>0.36549999999999999</v>
      </c>
      <c r="F65" s="19">
        <f t="shared" si="3"/>
        <v>3.4059945504087193E-3</v>
      </c>
      <c r="G65" s="19">
        <f t="shared" si="0"/>
        <v>3.398649716467647E-3</v>
      </c>
      <c r="H65" s="14">
        <f t="shared" si="6"/>
        <v>96545.250300047614</v>
      </c>
      <c r="I65" s="14">
        <f t="shared" si="4"/>
        <v>328.12348755855481</v>
      </c>
      <c r="J65" s="14">
        <f t="shared" si="1"/>
        <v>96337.055947191708</v>
      </c>
      <c r="K65" s="14">
        <f t="shared" si="2"/>
        <v>2943107.256441216</v>
      </c>
      <c r="L65" s="21">
        <f t="shared" si="5"/>
        <v>30.484226280365906</v>
      </c>
    </row>
    <row r="66" spans="1:12" x14ac:dyDescent="0.25">
      <c r="A66" s="17">
        <v>57</v>
      </c>
      <c r="B66" s="52">
        <v>5</v>
      </c>
      <c r="C66" s="52">
        <v>1417</v>
      </c>
      <c r="D66" s="52">
        <v>1476</v>
      </c>
      <c r="E66" s="18">
        <v>0.61529999999999996</v>
      </c>
      <c r="F66" s="19">
        <f t="shared" si="3"/>
        <v>3.4566194262011752E-3</v>
      </c>
      <c r="G66" s="19">
        <f t="shared" si="0"/>
        <v>3.4520290508956802E-3</v>
      </c>
      <c r="H66" s="14">
        <f t="shared" si="6"/>
        <v>96217.126812489063</v>
      </c>
      <c r="I66" s="14">
        <f t="shared" si="4"/>
        <v>332.14431695042595</v>
      </c>
      <c r="J66" s="14">
        <f t="shared" si="1"/>
        <v>96089.350893758237</v>
      </c>
      <c r="K66" s="14">
        <f t="shared" si="2"/>
        <v>2846770.2004940244</v>
      </c>
      <c r="L66" s="21">
        <f t="shared" si="5"/>
        <v>29.58693836329055</v>
      </c>
    </row>
    <row r="67" spans="1:12" x14ac:dyDescent="0.25">
      <c r="A67" s="17">
        <v>58</v>
      </c>
      <c r="B67" s="52">
        <v>6</v>
      </c>
      <c r="C67" s="52">
        <v>1385</v>
      </c>
      <c r="D67" s="52">
        <v>1392</v>
      </c>
      <c r="E67" s="18">
        <v>0.4708</v>
      </c>
      <c r="F67" s="19">
        <f t="shared" si="3"/>
        <v>4.3212099387828591E-3</v>
      </c>
      <c r="G67" s="19">
        <f t="shared" si="0"/>
        <v>4.3113508094417431E-3</v>
      </c>
      <c r="H67" s="14">
        <f t="shared" si="6"/>
        <v>95884.982495538643</v>
      </c>
      <c r="I67" s="14">
        <f t="shared" si="4"/>
        <v>413.39379689544791</v>
      </c>
      <c r="J67" s="14">
        <f t="shared" si="1"/>
        <v>95666.214498221583</v>
      </c>
      <c r="K67" s="14">
        <f t="shared" si="2"/>
        <v>2750680.8496002662</v>
      </c>
      <c r="L67" s="21">
        <f t="shared" si="5"/>
        <v>28.68729573714268</v>
      </c>
    </row>
    <row r="68" spans="1:12" x14ac:dyDescent="0.25">
      <c r="A68" s="17">
        <v>59</v>
      </c>
      <c r="B68" s="52">
        <v>4</v>
      </c>
      <c r="C68" s="52">
        <v>1316</v>
      </c>
      <c r="D68" s="52">
        <v>1382</v>
      </c>
      <c r="E68" s="18">
        <v>0.4425</v>
      </c>
      <c r="F68" s="19">
        <f t="shared" si="3"/>
        <v>2.9651593773165306E-3</v>
      </c>
      <c r="G68" s="19">
        <f t="shared" si="0"/>
        <v>2.9602658318717018E-3</v>
      </c>
      <c r="H68" s="14">
        <f t="shared" si="6"/>
        <v>95471.588698643201</v>
      </c>
      <c r="I68" s="14">
        <f t="shared" si="4"/>
        <v>282.621281939102</v>
      </c>
      <c r="J68" s="14">
        <f t="shared" si="1"/>
        <v>95314.027333962149</v>
      </c>
      <c r="K68" s="14">
        <f t="shared" si="2"/>
        <v>2655014.6351020448</v>
      </c>
      <c r="L68" s="21">
        <f t="shared" si="5"/>
        <v>27.809473700941741</v>
      </c>
    </row>
    <row r="69" spans="1:12" x14ac:dyDescent="0.25">
      <c r="A69" s="17">
        <v>60</v>
      </c>
      <c r="B69" s="52">
        <v>5</v>
      </c>
      <c r="C69" s="52">
        <v>1468</v>
      </c>
      <c r="D69" s="52">
        <v>1299</v>
      </c>
      <c r="E69" s="18">
        <v>0.45860000000000001</v>
      </c>
      <c r="F69" s="19">
        <f t="shared" si="3"/>
        <v>3.6140224069389228E-3</v>
      </c>
      <c r="G69" s="19">
        <f t="shared" si="0"/>
        <v>3.6069649049528672E-3</v>
      </c>
      <c r="H69" s="14">
        <f t="shared" si="6"/>
        <v>95188.967416704094</v>
      </c>
      <c r="I69" s="14">
        <f t="shared" si="4"/>
        <v>343.34326481075368</v>
      </c>
      <c r="J69" s="14">
        <f t="shared" si="1"/>
        <v>95003.081373135545</v>
      </c>
      <c r="K69" s="14">
        <f t="shared" si="2"/>
        <v>2559700.6077680825</v>
      </c>
      <c r="L69" s="21">
        <f t="shared" si="5"/>
        <v>26.890727751700531</v>
      </c>
    </row>
    <row r="70" spans="1:12" x14ac:dyDescent="0.25">
      <c r="A70" s="17">
        <v>61</v>
      </c>
      <c r="B70" s="52">
        <v>5</v>
      </c>
      <c r="C70" s="52">
        <v>1429</v>
      </c>
      <c r="D70" s="52">
        <v>1447</v>
      </c>
      <c r="E70" s="18">
        <v>0.46360000000000001</v>
      </c>
      <c r="F70" s="19">
        <f t="shared" si="3"/>
        <v>3.4770514603616135E-3</v>
      </c>
      <c r="G70" s="19">
        <f t="shared" si="0"/>
        <v>3.4705785176742682E-3</v>
      </c>
      <c r="H70" s="14">
        <f t="shared" si="6"/>
        <v>94845.624151893338</v>
      </c>
      <c r="I70" s="14">
        <f t="shared" si="4"/>
        <v>329.16918567696877</v>
      </c>
      <c r="J70" s="14">
        <f t="shared" si="1"/>
        <v>94669.057800696202</v>
      </c>
      <c r="K70" s="14">
        <f t="shared" si="2"/>
        <v>2464697.526394947</v>
      </c>
      <c r="L70" s="21">
        <f t="shared" si="5"/>
        <v>25.986412640901431</v>
      </c>
    </row>
    <row r="71" spans="1:12" x14ac:dyDescent="0.25">
      <c r="A71" s="17">
        <v>62</v>
      </c>
      <c r="B71" s="52">
        <v>6</v>
      </c>
      <c r="C71" s="52">
        <v>1320</v>
      </c>
      <c r="D71" s="52">
        <v>1414</v>
      </c>
      <c r="E71" s="18">
        <v>0.2767</v>
      </c>
      <c r="F71" s="19">
        <f t="shared" si="3"/>
        <v>4.3891733723482075E-3</v>
      </c>
      <c r="G71" s="19">
        <f t="shared" si="0"/>
        <v>4.3752832084360122E-3</v>
      </c>
      <c r="H71" s="14">
        <f t="shared" si="6"/>
        <v>94516.454966216363</v>
      </c>
      <c r="I71" s="14">
        <f t="shared" si="4"/>
        <v>413.536258334585</v>
      </c>
      <c r="J71" s="14">
        <f t="shared" si="1"/>
        <v>94217.344190562959</v>
      </c>
      <c r="K71" s="14">
        <f t="shared" si="2"/>
        <v>2370028.4685942507</v>
      </c>
      <c r="L71" s="21">
        <f t="shared" si="5"/>
        <v>25.075300056920096</v>
      </c>
    </row>
    <row r="72" spans="1:12" x14ac:dyDescent="0.25">
      <c r="A72" s="17">
        <v>63</v>
      </c>
      <c r="B72" s="52">
        <v>5</v>
      </c>
      <c r="C72" s="52">
        <v>1226</v>
      </c>
      <c r="D72" s="52">
        <v>1309</v>
      </c>
      <c r="E72" s="18">
        <v>0.37859999999999999</v>
      </c>
      <c r="F72" s="19">
        <f t="shared" si="3"/>
        <v>3.9447731755424065E-3</v>
      </c>
      <c r="G72" s="19">
        <f t="shared" si="0"/>
        <v>3.9351270691881908E-3</v>
      </c>
      <c r="H72" s="14">
        <f t="shared" si="6"/>
        <v>94102.918707881778</v>
      </c>
      <c r="I72" s="14">
        <f t="shared" si="4"/>
        <v>370.30694269700138</v>
      </c>
      <c r="J72" s="14">
        <f t="shared" si="1"/>
        <v>93872.809973689858</v>
      </c>
      <c r="K72" s="14">
        <f t="shared" si="2"/>
        <v>2275811.1244036877</v>
      </c>
      <c r="L72" s="21">
        <f t="shared" si="5"/>
        <v>24.184277763672302</v>
      </c>
    </row>
    <row r="73" spans="1:12" x14ac:dyDescent="0.25">
      <c r="A73" s="17">
        <v>64</v>
      </c>
      <c r="B73" s="52">
        <v>12</v>
      </c>
      <c r="C73" s="52">
        <v>1303</v>
      </c>
      <c r="D73" s="52">
        <v>1204</v>
      </c>
      <c r="E73" s="18">
        <v>0.52400000000000002</v>
      </c>
      <c r="F73" s="19">
        <f t="shared" si="3"/>
        <v>9.5731950538492216E-3</v>
      </c>
      <c r="G73" s="19">
        <f t="shared" ref="G73:G103" si="7">F73/((1+(1-E73)*F73))</f>
        <v>9.5297694113461433E-3</v>
      </c>
      <c r="H73" s="14">
        <f t="shared" si="6"/>
        <v>93732.611765184774</v>
      </c>
      <c r="I73" s="14">
        <f t="shared" si="4"/>
        <v>893.25017644544153</v>
      </c>
      <c r="J73" s="14">
        <f t="shared" ref="J73:J103" si="8">H74+I73*E73</f>
        <v>93307.424681196746</v>
      </c>
      <c r="K73" s="14">
        <f t="shared" ref="K73:K97" si="9">K74+J73</f>
        <v>2181938.3144299979</v>
      </c>
      <c r="L73" s="21">
        <f t="shared" si="5"/>
        <v>23.27832622327972</v>
      </c>
    </row>
    <row r="74" spans="1:12" x14ac:dyDescent="0.25">
      <c r="A74" s="17">
        <v>65</v>
      </c>
      <c r="B74" s="52">
        <v>8</v>
      </c>
      <c r="C74" s="52">
        <v>1306</v>
      </c>
      <c r="D74" s="52">
        <v>1303</v>
      </c>
      <c r="E74" s="18">
        <v>0.54110000000000003</v>
      </c>
      <c r="F74" s="19">
        <f t="shared" ref="F74:F103" si="10">B74/((C74+D74)/2)</f>
        <v>6.1326178612495213E-3</v>
      </c>
      <c r="G74" s="19">
        <f t="shared" si="7"/>
        <v>6.1154075246420353E-3</v>
      </c>
      <c r="H74" s="14">
        <f t="shared" si="6"/>
        <v>92839.361588739339</v>
      </c>
      <c r="I74" s="14">
        <f t="shared" ref="I74:I103" si="11">H74*G74</f>
        <v>567.75053044273932</v>
      </c>
      <c r="J74" s="14">
        <f t="shared" si="8"/>
        <v>92578.820870319178</v>
      </c>
      <c r="K74" s="14">
        <f t="shared" si="9"/>
        <v>2088630.8897488012</v>
      </c>
      <c r="L74" s="21">
        <f t="shared" ref="L74:L103" si="12">K74/H74</f>
        <v>22.497256056122378</v>
      </c>
    </row>
    <row r="75" spans="1:12" x14ac:dyDescent="0.25">
      <c r="A75" s="17">
        <v>66</v>
      </c>
      <c r="B75" s="52">
        <v>10</v>
      </c>
      <c r="C75" s="52">
        <v>1134</v>
      </c>
      <c r="D75" s="52">
        <v>1286</v>
      </c>
      <c r="E75" s="18">
        <v>0.48599999999999999</v>
      </c>
      <c r="F75" s="19">
        <f t="shared" si="10"/>
        <v>8.2644628099173556E-3</v>
      </c>
      <c r="G75" s="19">
        <f t="shared" si="7"/>
        <v>8.2295044192438726E-3</v>
      </c>
      <c r="H75" s="14">
        <f t="shared" ref="H75:H104" si="13">H74-I74</f>
        <v>92271.611058296607</v>
      </c>
      <c r="I75" s="14">
        <f t="shared" si="11"/>
        <v>759.34963097500372</v>
      </c>
      <c r="J75" s="14">
        <f t="shared" si="8"/>
        <v>91881.30534797546</v>
      </c>
      <c r="K75" s="14">
        <f t="shared" si="9"/>
        <v>1996052.0688784821</v>
      </c>
      <c r="L75" s="21">
        <f t="shared" si="12"/>
        <v>21.632353071383889</v>
      </c>
    </row>
    <row r="76" spans="1:12" x14ac:dyDescent="0.25">
      <c r="A76" s="17">
        <v>67</v>
      </c>
      <c r="B76" s="52">
        <v>7</v>
      </c>
      <c r="C76" s="52">
        <v>886</v>
      </c>
      <c r="D76" s="52">
        <v>1123</v>
      </c>
      <c r="E76" s="18">
        <v>0.58630000000000004</v>
      </c>
      <c r="F76" s="19">
        <f t="shared" si="10"/>
        <v>6.9686411149825784E-3</v>
      </c>
      <c r="G76" s="19">
        <f t="shared" si="7"/>
        <v>6.9486087842922529E-3</v>
      </c>
      <c r="H76" s="14">
        <f t="shared" si="13"/>
        <v>91512.261427321602</v>
      </c>
      <c r="I76" s="14">
        <f t="shared" si="11"/>
        <v>635.882903624336</v>
      </c>
      <c r="J76" s="14">
        <f t="shared" si="8"/>
        <v>91249.196670092206</v>
      </c>
      <c r="K76" s="14">
        <f t="shared" si="9"/>
        <v>1904170.7635305068</v>
      </c>
      <c r="L76" s="21">
        <f t="shared" si="12"/>
        <v>20.80782109228921</v>
      </c>
    </row>
    <row r="77" spans="1:12" x14ac:dyDescent="0.25">
      <c r="A77" s="17">
        <v>68</v>
      </c>
      <c r="B77" s="52">
        <v>5</v>
      </c>
      <c r="C77" s="52">
        <v>992</v>
      </c>
      <c r="D77" s="52">
        <v>880</v>
      </c>
      <c r="E77" s="18">
        <v>0.40329999999999999</v>
      </c>
      <c r="F77" s="19">
        <f t="shared" si="10"/>
        <v>5.341880341880342E-3</v>
      </c>
      <c r="G77" s="19">
        <f t="shared" si="7"/>
        <v>5.3249072001797697E-3</v>
      </c>
      <c r="H77" s="14">
        <f t="shared" si="13"/>
        <v>90876.378523697262</v>
      </c>
      <c r="I77" s="14">
        <f t="shared" si="11"/>
        <v>483.90828232709777</v>
      </c>
      <c r="J77" s="14">
        <f t="shared" si="8"/>
        <v>90587.630451632678</v>
      </c>
      <c r="K77" s="14">
        <f t="shared" si="9"/>
        <v>1812921.5668604146</v>
      </c>
      <c r="L77" s="21">
        <f t="shared" si="12"/>
        <v>19.949315722211249</v>
      </c>
    </row>
    <row r="78" spans="1:12" x14ac:dyDescent="0.25">
      <c r="A78" s="17">
        <v>69</v>
      </c>
      <c r="B78" s="52">
        <v>4</v>
      </c>
      <c r="C78" s="52">
        <v>926</v>
      </c>
      <c r="D78" s="52">
        <v>992</v>
      </c>
      <c r="E78" s="18">
        <v>0.4178</v>
      </c>
      <c r="F78" s="19">
        <f t="shared" si="10"/>
        <v>4.1710114702815434E-3</v>
      </c>
      <c r="G78" s="19">
        <f t="shared" si="7"/>
        <v>4.1609072775100463E-3</v>
      </c>
      <c r="H78" s="14">
        <f t="shared" si="13"/>
        <v>90392.47024137016</v>
      </c>
      <c r="I78" s="14">
        <f t="shared" si="11"/>
        <v>376.1146872594274</v>
      </c>
      <c r="J78" s="14">
        <f t="shared" si="8"/>
        <v>90173.496270447722</v>
      </c>
      <c r="K78" s="14">
        <f t="shared" si="9"/>
        <v>1722333.9364087819</v>
      </c>
      <c r="L78" s="21">
        <f t="shared" si="12"/>
        <v>19.053953629209669</v>
      </c>
    </row>
    <row r="79" spans="1:12" x14ac:dyDescent="0.25">
      <c r="A79" s="17">
        <v>70</v>
      </c>
      <c r="B79" s="52">
        <v>14</v>
      </c>
      <c r="C79" s="52">
        <v>858</v>
      </c>
      <c r="D79" s="52">
        <v>907</v>
      </c>
      <c r="E79" s="18">
        <v>0.33889999999999998</v>
      </c>
      <c r="F79" s="19">
        <f t="shared" si="10"/>
        <v>1.586402266288952E-2</v>
      </c>
      <c r="G79" s="19">
        <f t="shared" si="7"/>
        <v>1.569937227181355E-2</v>
      </c>
      <c r="H79" s="14">
        <f t="shared" si="13"/>
        <v>90016.355554110734</v>
      </c>
      <c r="I79" s="14">
        <f t="shared" si="11"/>
        <v>1413.2002763959158</v>
      </c>
      <c r="J79" s="14">
        <f t="shared" si="8"/>
        <v>89082.088851385386</v>
      </c>
      <c r="K79" s="14">
        <f t="shared" si="9"/>
        <v>1632160.4401383342</v>
      </c>
      <c r="L79" s="21">
        <f t="shared" si="12"/>
        <v>18.131820935110042</v>
      </c>
    </row>
    <row r="80" spans="1:12" x14ac:dyDescent="0.25">
      <c r="A80" s="17">
        <v>71</v>
      </c>
      <c r="B80" s="52">
        <v>9</v>
      </c>
      <c r="C80" s="52">
        <v>702</v>
      </c>
      <c r="D80" s="52">
        <v>844</v>
      </c>
      <c r="E80" s="18">
        <v>0.58020000000000005</v>
      </c>
      <c r="F80" s="19">
        <f t="shared" si="10"/>
        <v>1.1642949547218629E-2</v>
      </c>
      <c r="G80" s="19">
        <f t="shared" si="7"/>
        <v>1.1586318977540824E-2</v>
      </c>
      <c r="H80" s="14">
        <f t="shared" si="13"/>
        <v>88603.155277714817</v>
      </c>
      <c r="I80" s="14">
        <f t="shared" si="11"/>
        <v>1026.5844194641836</v>
      </c>
      <c r="J80" s="14">
        <f t="shared" si="8"/>
        <v>88172.195138423747</v>
      </c>
      <c r="K80" s="14">
        <f t="shared" si="9"/>
        <v>1543078.3512869489</v>
      </c>
      <c r="L80" s="21">
        <f t="shared" si="12"/>
        <v>17.415613997609622</v>
      </c>
    </row>
    <row r="81" spans="1:12" x14ac:dyDescent="0.25">
      <c r="A81" s="17">
        <v>72</v>
      </c>
      <c r="B81" s="52">
        <v>10</v>
      </c>
      <c r="C81" s="52">
        <v>545</v>
      </c>
      <c r="D81" s="52">
        <v>692</v>
      </c>
      <c r="E81" s="18">
        <v>0.5403</v>
      </c>
      <c r="F81" s="19">
        <f t="shared" si="10"/>
        <v>1.6168148746968473E-2</v>
      </c>
      <c r="G81" s="19">
        <f t="shared" si="7"/>
        <v>1.6048865585936059E-2</v>
      </c>
      <c r="H81" s="14">
        <f t="shared" si="13"/>
        <v>87576.570858250634</v>
      </c>
      <c r="I81" s="14">
        <f t="shared" si="11"/>
        <v>1405.5046141812693</v>
      </c>
      <c r="J81" s="14">
        <f t="shared" si="8"/>
        <v>86930.46038711151</v>
      </c>
      <c r="K81" s="14">
        <f t="shared" si="9"/>
        <v>1454906.1561485252</v>
      </c>
      <c r="L81" s="21">
        <f t="shared" si="12"/>
        <v>16.612960999619428</v>
      </c>
    </row>
    <row r="82" spans="1:12" x14ac:dyDescent="0.25">
      <c r="A82" s="17">
        <v>73</v>
      </c>
      <c r="B82" s="52">
        <v>6</v>
      </c>
      <c r="C82" s="52">
        <v>716</v>
      </c>
      <c r="D82" s="52">
        <v>534</v>
      </c>
      <c r="E82" s="18">
        <v>0.45889999999999997</v>
      </c>
      <c r="F82" s="19">
        <f t="shared" si="10"/>
        <v>9.5999999999999992E-3</v>
      </c>
      <c r="G82" s="19">
        <f t="shared" si="7"/>
        <v>9.5503899265033804E-3</v>
      </c>
      <c r="H82" s="14">
        <f t="shared" si="13"/>
        <v>86171.06624406937</v>
      </c>
      <c r="I82" s="14">
        <f t="shared" si="11"/>
        <v>822.96728301341557</v>
      </c>
      <c r="J82" s="14">
        <f t="shared" si="8"/>
        <v>85725.758647230803</v>
      </c>
      <c r="K82" s="14">
        <f t="shared" si="9"/>
        <v>1367975.6957614138</v>
      </c>
      <c r="L82" s="21">
        <f t="shared" si="12"/>
        <v>15.875116270312638</v>
      </c>
    </row>
    <row r="83" spans="1:12" x14ac:dyDescent="0.25">
      <c r="A83" s="17">
        <v>74</v>
      </c>
      <c r="B83" s="52">
        <v>9</v>
      </c>
      <c r="C83" s="52">
        <v>460</v>
      </c>
      <c r="D83" s="52">
        <v>720</v>
      </c>
      <c r="E83" s="18">
        <v>0.47</v>
      </c>
      <c r="F83" s="19">
        <f t="shared" si="10"/>
        <v>1.5254237288135594E-2</v>
      </c>
      <c r="G83" s="19">
        <f t="shared" si="7"/>
        <v>1.5131899725944484E-2</v>
      </c>
      <c r="H83" s="14">
        <f t="shared" si="13"/>
        <v>85348.098961055948</v>
      </c>
      <c r="I83" s="14">
        <f t="shared" si="11"/>
        <v>1291.4788752786851</v>
      </c>
      <c r="J83" s="14">
        <f t="shared" si="8"/>
        <v>84663.615157158245</v>
      </c>
      <c r="K83" s="14">
        <f t="shared" si="9"/>
        <v>1282249.9371141831</v>
      </c>
      <c r="L83" s="21">
        <f t="shared" si="12"/>
        <v>15.023766817574572</v>
      </c>
    </row>
    <row r="84" spans="1:12" x14ac:dyDescent="0.25">
      <c r="A84" s="17">
        <v>75</v>
      </c>
      <c r="B84" s="52">
        <v>12</v>
      </c>
      <c r="C84" s="52">
        <v>496</v>
      </c>
      <c r="D84" s="52">
        <v>453</v>
      </c>
      <c r="E84" s="18">
        <v>0.43580000000000002</v>
      </c>
      <c r="F84" s="19">
        <f t="shared" si="10"/>
        <v>2.5289778714436249E-2</v>
      </c>
      <c r="G84" s="19">
        <f t="shared" si="7"/>
        <v>2.4934007992180696E-2</v>
      </c>
      <c r="H84" s="14">
        <f t="shared" si="13"/>
        <v>84056.620085777264</v>
      </c>
      <c r="I84" s="14">
        <f t="shared" si="11"/>
        <v>2095.868437014467</v>
      </c>
      <c r="J84" s="14">
        <f t="shared" si="8"/>
        <v>82874.131113613708</v>
      </c>
      <c r="K84" s="14">
        <f t="shared" si="9"/>
        <v>1197586.3219570247</v>
      </c>
      <c r="L84" s="21">
        <f t="shared" si="12"/>
        <v>14.247376598475215</v>
      </c>
    </row>
    <row r="85" spans="1:12" x14ac:dyDescent="0.25">
      <c r="A85" s="17">
        <v>76</v>
      </c>
      <c r="B85" s="52">
        <v>14</v>
      </c>
      <c r="C85" s="52">
        <v>543</v>
      </c>
      <c r="D85" s="52">
        <v>482</v>
      </c>
      <c r="E85" s="18">
        <v>0.33500000000000002</v>
      </c>
      <c r="F85" s="19">
        <f t="shared" si="10"/>
        <v>2.7317073170731707E-2</v>
      </c>
      <c r="G85" s="19">
        <f t="shared" si="7"/>
        <v>2.6829688967248619E-2</v>
      </c>
      <c r="H85" s="14">
        <f t="shared" si="13"/>
        <v>81960.751648762802</v>
      </c>
      <c r="I85" s="14">
        <f t="shared" si="11"/>
        <v>2198.9814742582153</v>
      </c>
      <c r="J85" s="14">
        <f t="shared" si="8"/>
        <v>80498.428968381093</v>
      </c>
      <c r="K85" s="14">
        <f t="shared" si="9"/>
        <v>1114712.190843411</v>
      </c>
      <c r="L85" s="21">
        <f t="shared" si="12"/>
        <v>13.600560858939335</v>
      </c>
    </row>
    <row r="86" spans="1:12" x14ac:dyDescent="0.25">
      <c r="A86" s="17">
        <v>77</v>
      </c>
      <c r="B86" s="52">
        <v>6</v>
      </c>
      <c r="C86" s="52">
        <v>506</v>
      </c>
      <c r="D86" s="52">
        <v>532</v>
      </c>
      <c r="E86" s="18">
        <v>0.51280000000000003</v>
      </c>
      <c r="F86" s="19">
        <f t="shared" si="10"/>
        <v>1.1560693641618497E-2</v>
      </c>
      <c r="G86" s="19">
        <f t="shared" si="7"/>
        <v>1.1495944230875348E-2</v>
      </c>
      <c r="H86" s="14">
        <f t="shared" si="13"/>
        <v>79761.770174504592</v>
      </c>
      <c r="I86" s="14">
        <f t="shared" si="11"/>
        <v>916.93686168200145</v>
      </c>
      <c r="J86" s="14">
        <f t="shared" si="8"/>
        <v>79315.03853549312</v>
      </c>
      <c r="K86" s="14">
        <f t="shared" si="9"/>
        <v>1034213.76187503</v>
      </c>
      <c r="L86" s="21">
        <f t="shared" si="12"/>
        <v>12.966283968025708</v>
      </c>
    </row>
    <row r="87" spans="1:12" x14ac:dyDescent="0.25">
      <c r="A87" s="17">
        <v>78</v>
      </c>
      <c r="B87" s="52">
        <v>9</v>
      </c>
      <c r="C87" s="52">
        <v>458</v>
      </c>
      <c r="D87" s="52">
        <v>499</v>
      </c>
      <c r="E87" s="18">
        <v>0.64929999999999999</v>
      </c>
      <c r="F87" s="19">
        <f t="shared" si="10"/>
        <v>1.8808777429467086E-2</v>
      </c>
      <c r="G87" s="19">
        <f t="shared" si="7"/>
        <v>1.8685523266279296E-2</v>
      </c>
      <c r="H87" s="14">
        <f t="shared" si="13"/>
        <v>78844.833312822593</v>
      </c>
      <c r="I87" s="14">
        <f t="shared" si="11"/>
        <v>1473.2569672926595</v>
      </c>
      <c r="J87" s="14">
        <f t="shared" si="8"/>
        <v>78328.162094393061</v>
      </c>
      <c r="K87" s="14">
        <f t="shared" si="9"/>
        <v>954898.72333953693</v>
      </c>
      <c r="L87" s="21">
        <f t="shared" si="12"/>
        <v>12.111113477162251</v>
      </c>
    </row>
    <row r="88" spans="1:12" x14ac:dyDescent="0.25">
      <c r="A88" s="17">
        <v>79</v>
      </c>
      <c r="B88" s="52">
        <v>17</v>
      </c>
      <c r="C88" s="52">
        <v>474</v>
      </c>
      <c r="D88" s="52">
        <v>441</v>
      </c>
      <c r="E88" s="18">
        <v>0.51119999999999999</v>
      </c>
      <c r="F88" s="19">
        <f t="shared" si="10"/>
        <v>3.7158469945355189E-2</v>
      </c>
      <c r="G88" s="19">
        <f t="shared" si="7"/>
        <v>3.6495598201496914E-2</v>
      </c>
      <c r="H88" s="14">
        <f t="shared" si="13"/>
        <v>77371.576345529931</v>
      </c>
      <c r="I88" s="14">
        <f t="shared" si="11"/>
        <v>2823.7219625229031</v>
      </c>
      <c r="J88" s="14">
        <f t="shared" si="8"/>
        <v>75991.341050248739</v>
      </c>
      <c r="K88" s="14">
        <f t="shared" si="9"/>
        <v>876570.56124514388</v>
      </c>
      <c r="L88" s="21">
        <f t="shared" si="12"/>
        <v>11.329361538797016</v>
      </c>
    </row>
    <row r="89" spans="1:12" x14ac:dyDescent="0.25">
      <c r="A89" s="17">
        <v>80</v>
      </c>
      <c r="B89" s="52">
        <v>16</v>
      </c>
      <c r="C89" s="52">
        <v>433</v>
      </c>
      <c r="D89" s="52">
        <v>458</v>
      </c>
      <c r="E89" s="18">
        <v>0.59909999999999997</v>
      </c>
      <c r="F89" s="19">
        <f t="shared" si="10"/>
        <v>3.5914702581369251E-2</v>
      </c>
      <c r="G89" s="19">
        <f t="shared" si="7"/>
        <v>3.5404935093902745E-2</v>
      </c>
      <c r="H89" s="14">
        <f t="shared" si="13"/>
        <v>74547.854383007027</v>
      </c>
      <c r="I89" s="14">
        <f t="shared" si="11"/>
        <v>2639.3619458200769</v>
      </c>
      <c r="J89" s="14">
        <f t="shared" si="8"/>
        <v>73489.734178927771</v>
      </c>
      <c r="K89" s="14">
        <f t="shared" si="9"/>
        <v>800579.22019489517</v>
      </c>
      <c r="L89" s="21">
        <f t="shared" si="12"/>
        <v>10.739131619828148</v>
      </c>
    </row>
    <row r="90" spans="1:12" x14ac:dyDescent="0.25">
      <c r="A90" s="17">
        <v>81</v>
      </c>
      <c r="B90" s="52">
        <v>12</v>
      </c>
      <c r="C90" s="52">
        <v>399</v>
      </c>
      <c r="D90" s="52">
        <v>417</v>
      </c>
      <c r="E90" s="18">
        <v>0.35370000000000001</v>
      </c>
      <c r="F90" s="19">
        <f t="shared" si="10"/>
        <v>2.9411764705882353E-2</v>
      </c>
      <c r="G90" s="19">
        <f t="shared" si="7"/>
        <v>2.8863110923821593E-2</v>
      </c>
      <c r="H90" s="14">
        <f t="shared" si="13"/>
        <v>71908.492437186957</v>
      </c>
      <c r="I90" s="14">
        <f t="shared" si="11"/>
        <v>2075.5027935793132</v>
      </c>
      <c r="J90" s="14">
        <f t="shared" si="8"/>
        <v>70567.094981696646</v>
      </c>
      <c r="K90" s="14">
        <f t="shared" si="9"/>
        <v>727089.48601596744</v>
      </c>
      <c r="L90" s="21">
        <f t="shared" si="12"/>
        <v>10.111315942982534</v>
      </c>
    </row>
    <row r="91" spans="1:12" x14ac:dyDescent="0.25">
      <c r="A91" s="17">
        <v>82</v>
      </c>
      <c r="B91" s="52">
        <v>20</v>
      </c>
      <c r="C91" s="52">
        <v>364</v>
      </c>
      <c r="D91" s="52">
        <v>382</v>
      </c>
      <c r="E91" s="18">
        <v>0.50619999999999998</v>
      </c>
      <c r="F91" s="19">
        <f t="shared" si="10"/>
        <v>5.3619302949061663E-2</v>
      </c>
      <c r="G91" s="19">
        <f t="shared" si="7"/>
        <v>5.2236233140755754E-2</v>
      </c>
      <c r="H91" s="14">
        <f t="shared" si="13"/>
        <v>69832.989643607638</v>
      </c>
      <c r="I91" s="14">
        <f t="shared" si="11"/>
        <v>3647.8123279394708</v>
      </c>
      <c r="J91" s="14">
        <f t="shared" si="8"/>
        <v>68031.699916071128</v>
      </c>
      <c r="K91" s="14">
        <f t="shared" si="9"/>
        <v>656522.39103427075</v>
      </c>
      <c r="L91" s="21">
        <f t="shared" si="12"/>
        <v>9.4013215585474708</v>
      </c>
    </row>
    <row r="92" spans="1:12" x14ac:dyDescent="0.25">
      <c r="A92" s="17">
        <v>83</v>
      </c>
      <c r="B92" s="52">
        <v>14</v>
      </c>
      <c r="C92" s="52">
        <v>378</v>
      </c>
      <c r="D92" s="52">
        <v>349</v>
      </c>
      <c r="E92" s="18">
        <v>0.55130000000000001</v>
      </c>
      <c r="F92" s="19">
        <f t="shared" si="10"/>
        <v>3.8514442916093537E-2</v>
      </c>
      <c r="G92" s="19">
        <f t="shared" si="7"/>
        <v>3.7860165102771418E-2</v>
      </c>
      <c r="H92" s="14">
        <f t="shared" si="13"/>
        <v>66185.177315668174</v>
      </c>
      <c r="I92" s="14">
        <f t="shared" si="11"/>
        <v>2505.7817405273986</v>
      </c>
      <c r="J92" s="14">
        <f t="shared" si="8"/>
        <v>65060.83304869353</v>
      </c>
      <c r="K92" s="14">
        <f t="shared" si="9"/>
        <v>588490.69111819961</v>
      </c>
      <c r="L92" s="21">
        <f t="shared" si="12"/>
        <v>8.8915783712629697</v>
      </c>
    </row>
    <row r="93" spans="1:12" x14ac:dyDescent="0.25">
      <c r="A93" s="17">
        <v>84</v>
      </c>
      <c r="B93" s="52">
        <v>23</v>
      </c>
      <c r="C93" s="52">
        <v>318</v>
      </c>
      <c r="D93" s="52">
        <v>363</v>
      </c>
      <c r="E93" s="18">
        <v>0.55210000000000004</v>
      </c>
      <c r="F93" s="19">
        <f t="shared" si="10"/>
        <v>6.7547723935389131E-2</v>
      </c>
      <c r="G93" s="19">
        <f t="shared" si="7"/>
        <v>6.5564106445322234E-2</v>
      </c>
      <c r="H93" s="14">
        <f t="shared" si="13"/>
        <v>63679.395575140778</v>
      </c>
      <c r="I93" s="14">
        <f t="shared" si="11"/>
        <v>4175.0826698623114</v>
      </c>
      <c r="J93" s="14">
        <f t="shared" si="8"/>
        <v>61809.376047309444</v>
      </c>
      <c r="K93" s="14">
        <f t="shared" si="9"/>
        <v>523429.85806950612</v>
      </c>
      <c r="L93" s="21">
        <f t="shared" si="12"/>
        <v>8.2197680009676972</v>
      </c>
    </row>
    <row r="94" spans="1:12" x14ac:dyDescent="0.25">
      <c r="A94" s="17">
        <v>85</v>
      </c>
      <c r="B94" s="52">
        <v>21</v>
      </c>
      <c r="C94" s="52">
        <v>270</v>
      </c>
      <c r="D94" s="52">
        <v>294</v>
      </c>
      <c r="E94" s="18">
        <v>0.47099999999999997</v>
      </c>
      <c r="F94" s="19">
        <f t="shared" si="10"/>
        <v>7.4468085106382975E-2</v>
      </c>
      <c r="G94" s="19">
        <f t="shared" si="7"/>
        <v>7.1645701769648837E-2</v>
      </c>
      <c r="H94" s="14">
        <f t="shared" si="13"/>
        <v>59504.312905278464</v>
      </c>
      <c r="I94" s="14">
        <f t="shared" si="11"/>
        <v>4263.2282564194475</v>
      </c>
      <c r="J94" s="14">
        <f t="shared" si="8"/>
        <v>57249.065157632576</v>
      </c>
      <c r="K94" s="14">
        <f t="shared" si="9"/>
        <v>461620.48202219669</v>
      </c>
      <c r="L94" s="21">
        <f t="shared" si="12"/>
        <v>7.7577651011116471</v>
      </c>
    </row>
    <row r="95" spans="1:12" x14ac:dyDescent="0.25">
      <c r="A95" s="17">
        <v>86</v>
      </c>
      <c r="B95" s="52">
        <v>12</v>
      </c>
      <c r="C95" s="52">
        <v>240</v>
      </c>
      <c r="D95" s="52">
        <v>256</v>
      </c>
      <c r="E95" s="18">
        <v>0.51580000000000004</v>
      </c>
      <c r="F95" s="19">
        <f t="shared" si="10"/>
        <v>4.8387096774193547E-2</v>
      </c>
      <c r="G95" s="19">
        <f t="shared" si="7"/>
        <v>4.7279386502680737E-2</v>
      </c>
      <c r="H95" s="14">
        <f t="shared" si="13"/>
        <v>55241.084648859018</v>
      </c>
      <c r="I95" s="14">
        <f t="shared" si="11"/>
        <v>2611.7645919407091</v>
      </c>
      <c r="J95" s="14">
        <f t="shared" si="8"/>
        <v>53976.46823344133</v>
      </c>
      <c r="K95" s="14">
        <f t="shared" si="9"/>
        <v>404371.41686456412</v>
      </c>
      <c r="L95" s="21">
        <f t="shared" si="12"/>
        <v>7.3201208744353687</v>
      </c>
    </row>
    <row r="96" spans="1:12" x14ac:dyDescent="0.25">
      <c r="A96" s="17">
        <v>87</v>
      </c>
      <c r="B96" s="52">
        <v>10</v>
      </c>
      <c r="C96" s="52">
        <v>198</v>
      </c>
      <c r="D96" s="52">
        <v>223</v>
      </c>
      <c r="E96" s="18">
        <v>0.60660000000000003</v>
      </c>
      <c r="F96" s="19">
        <f t="shared" si="10"/>
        <v>4.7505938242280284E-2</v>
      </c>
      <c r="G96" s="19">
        <f t="shared" si="7"/>
        <v>4.6634395664866581E-2</v>
      </c>
      <c r="H96" s="14">
        <f t="shared" si="13"/>
        <v>52629.32005691831</v>
      </c>
      <c r="I96" s="14">
        <f t="shared" si="11"/>
        <v>2454.3365351072271</v>
      </c>
      <c r="J96" s="14">
        <f t="shared" si="8"/>
        <v>51663.784064007123</v>
      </c>
      <c r="K96" s="14">
        <f t="shared" si="9"/>
        <v>350394.94863112277</v>
      </c>
      <c r="L96" s="21">
        <f t="shared" si="12"/>
        <v>6.6577897691281711</v>
      </c>
    </row>
    <row r="97" spans="1:12" x14ac:dyDescent="0.25">
      <c r="A97" s="17">
        <v>88</v>
      </c>
      <c r="B97" s="52">
        <v>17</v>
      </c>
      <c r="C97" s="52">
        <v>177</v>
      </c>
      <c r="D97" s="52">
        <v>183</v>
      </c>
      <c r="E97" s="18">
        <v>0.49609999999999999</v>
      </c>
      <c r="F97" s="19">
        <f t="shared" si="10"/>
        <v>9.4444444444444442E-2</v>
      </c>
      <c r="G97" s="19">
        <f t="shared" si="7"/>
        <v>9.0153967066225513E-2</v>
      </c>
      <c r="H97" s="14">
        <f t="shared" si="13"/>
        <v>50174.983521811082</v>
      </c>
      <c r="I97" s="14">
        <f t="shared" si="11"/>
        <v>4523.473811973764</v>
      </c>
      <c r="J97" s="14">
        <f t="shared" si="8"/>
        <v>47895.605067957498</v>
      </c>
      <c r="K97" s="14">
        <f t="shared" si="9"/>
        <v>298731.16456711566</v>
      </c>
      <c r="L97" s="21">
        <f t="shared" si="12"/>
        <v>5.9537869989983578</v>
      </c>
    </row>
    <row r="98" spans="1:12" x14ac:dyDescent="0.25">
      <c r="A98" s="17">
        <v>89</v>
      </c>
      <c r="B98" s="52">
        <v>19</v>
      </c>
      <c r="C98" s="52">
        <v>149</v>
      </c>
      <c r="D98" s="52">
        <v>155</v>
      </c>
      <c r="E98" s="18">
        <v>0.42359999999999998</v>
      </c>
      <c r="F98" s="19">
        <f t="shared" si="10"/>
        <v>0.125</v>
      </c>
      <c r="G98" s="19">
        <f t="shared" si="7"/>
        <v>0.1165990392239168</v>
      </c>
      <c r="H98" s="14">
        <f t="shared" si="13"/>
        <v>45651.509709837315</v>
      </c>
      <c r="I98" s="14">
        <f t="shared" si="11"/>
        <v>5322.92217128834</v>
      </c>
      <c r="J98" s="14">
        <f t="shared" si="8"/>
        <v>42583.37737030672</v>
      </c>
      <c r="K98" s="14">
        <f>K99+J98</f>
        <v>250835.55949915817</v>
      </c>
      <c r="L98" s="21">
        <f t="shared" si="12"/>
        <v>5.4945731497923784</v>
      </c>
    </row>
    <row r="99" spans="1:12" x14ac:dyDescent="0.25">
      <c r="A99" s="17">
        <v>90</v>
      </c>
      <c r="B99" s="52">
        <v>15</v>
      </c>
      <c r="C99" s="52">
        <v>115</v>
      </c>
      <c r="D99" s="52">
        <v>136</v>
      </c>
      <c r="E99" s="22">
        <v>0.318</v>
      </c>
      <c r="F99" s="23">
        <f t="shared" si="10"/>
        <v>0.11952191235059761</v>
      </c>
      <c r="G99" s="23">
        <f t="shared" si="7"/>
        <v>0.11051351948721727</v>
      </c>
      <c r="H99" s="24">
        <f t="shared" si="13"/>
        <v>40328.587538548978</v>
      </c>
      <c r="I99" s="24">
        <f t="shared" si="11"/>
        <v>4456.8541448333799</v>
      </c>
      <c r="J99" s="24">
        <f t="shared" si="8"/>
        <v>37289.013011772615</v>
      </c>
      <c r="K99" s="24">
        <f t="shared" ref="K99:K102" si="14">K100+J99</f>
        <v>208252.18212885145</v>
      </c>
      <c r="L99" s="25">
        <f t="shared" si="12"/>
        <v>5.1638848479329695</v>
      </c>
    </row>
    <row r="100" spans="1:12" x14ac:dyDescent="0.25">
      <c r="A100" s="17">
        <v>91</v>
      </c>
      <c r="B100" s="52">
        <v>14</v>
      </c>
      <c r="C100" s="52">
        <v>96</v>
      </c>
      <c r="D100" s="52">
        <v>99</v>
      </c>
      <c r="E100" s="22">
        <v>0.63349999999999995</v>
      </c>
      <c r="F100" s="23">
        <f t="shared" si="10"/>
        <v>0.14358974358974358</v>
      </c>
      <c r="G100" s="23">
        <f t="shared" si="7"/>
        <v>0.13641102590835127</v>
      </c>
      <c r="H100" s="24">
        <f t="shared" si="13"/>
        <v>35871.7333937156</v>
      </c>
      <c r="I100" s="24">
        <f t="shared" si="11"/>
        <v>4893.2999533476086</v>
      </c>
      <c r="J100" s="24">
        <f t="shared" si="8"/>
        <v>34078.3389608137</v>
      </c>
      <c r="K100" s="24">
        <f t="shared" si="14"/>
        <v>170963.16911707883</v>
      </c>
      <c r="L100" s="25">
        <f t="shared" si="12"/>
        <v>4.7659578432033625</v>
      </c>
    </row>
    <row r="101" spans="1:12" x14ac:dyDescent="0.25">
      <c r="A101" s="17">
        <v>92</v>
      </c>
      <c r="B101" s="52">
        <v>10</v>
      </c>
      <c r="C101" s="52">
        <v>66</v>
      </c>
      <c r="D101" s="52">
        <v>85</v>
      </c>
      <c r="E101" s="22">
        <v>0.65229999999999999</v>
      </c>
      <c r="F101" s="23">
        <f t="shared" si="10"/>
        <v>0.13245033112582782</v>
      </c>
      <c r="G101" s="23">
        <f t="shared" si="7"/>
        <v>0.12661914228193019</v>
      </c>
      <c r="H101" s="24">
        <f t="shared" si="13"/>
        <v>30978.43344036799</v>
      </c>
      <c r="I101" s="24">
        <f t="shared" si="11"/>
        <v>3922.4626714572587</v>
      </c>
      <c r="J101" s="24">
        <f t="shared" si="8"/>
        <v>29614.593169502299</v>
      </c>
      <c r="K101" s="24">
        <f t="shared" si="14"/>
        <v>136884.83015626512</v>
      </c>
      <c r="L101" s="25">
        <f t="shared" si="12"/>
        <v>4.4187137616161873</v>
      </c>
    </row>
    <row r="102" spans="1:12" x14ac:dyDescent="0.25">
      <c r="A102" s="17">
        <v>93</v>
      </c>
      <c r="B102" s="52">
        <v>13</v>
      </c>
      <c r="C102" s="52">
        <v>68</v>
      </c>
      <c r="D102" s="52">
        <v>56</v>
      </c>
      <c r="E102" s="22">
        <v>0.56100000000000005</v>
      </c>
      <c r="F102" s="23">
        <f t="shared" si="10"/>
        <v>0.20967741935483872</v>
      </c>
      <c r="G102" s="23">
        <f t="shared" si="7"/>
        <v>0.19200378099753351</v>
      </c>
      <c r="H102" s="24">
        <f t="shared" si="13"/>
        <v>27055.970768910731</v>
      </c>
      <c r="I102" s="24">
        <f t="shared" si="11"/>
        <v>5194.8486861896045</v>
      </c>
      <c r="J102" s="24">
        <f t="shared" si="8"/>
        <v>24775.432195673493</v>
      </c>
      <c r="K102" s="24">
        <f t="shared" si="14"/>
        <v>107270.23698676281</v>
      </c>
      <c r="L102" s="25">
        <f t="shared" si="12"/>
        <v>3.9647528415437261</v>
      </c>
    </row>
    <row r="103" spans="1:12" x14ac:dyDescent="0.25">
      <c r="A103" s="17">
        <v>94</v>
      </c>
      <c r="B103" s="52">
        <v>15</v>
      </c>
      <c r="C103" s="52">
        <v>35</v>
      </c>
      <c r="D103" s="52">
        <v>46</v>
      </c>
      <c r="E103" s="22">
        <v>0.49680000000000002</v>
      </c>
      <c r="F103" s="23">
        <f t="shared" si="10"/>
        <v>0.37037037037037035</v>
      </c>
      <c r="G103" s="23">
        <f t="shared" si="7"/>
        <v>0.31218781218781216</v>
      </c>
      <c r="H103" s="24">
        <f t="shared" si="13"/>
        <v>21861.122082721125</v>
      </c>
      <c r="I103" s="24">
        <f t="shared" si="11"/>
        <v>6824.7758749753757</v>
      </c>
      <c r="J103" s="24">
        <f t="shared" si="8"/>
        <v>18426.894862433517</v>
      </c>
      <c r="K103" s="24">
        <f>K104+J103</f>
        <v>82494.804791089322</v>
      </c>
      <c r="L103" s="25">
        <f t="shared" si="12"/>
        <v>3.7735851105416325</v>
      </c>
    </row>
    <row r="104" spans="1:12" x14ac:dyDescent="0.25">
      <c r="A104" s="17" t="s">
        <v>28</v>
      </c>
      <c r="B104" s="24">
        <v>23</v>
      </c>
      <c r="C104" s="24">
        <v>91</v>
      </c>
      <c r="D104" s="12">
        <v>105</v>
      </c>
      <c r="E104" s="18"/>
      <c r="F104" s="23">
        <f>B104/((C104+D104)/2)</f>
        <v>0.23469387755102042</v>
      </c>
      <c r="G104" s="23">
        <v>1</v>
      </c>
      <c r="H104" s="24">
        <f t="shared" si="13"/>
        <v>15036.34620774575</v>
      </c>
      <c r="I104" s="24">
        <f>H104*G104</f>
        <v>15036.34620774575</v>
      </c>
      <c r="J104" s="24">
        <f>H104/F104</f>
        <v>64067.909928655798</v>
      </c>
      <c r="K104" s="24">
        <f>J104</f>
        <v>64067.909928655798</v>
      </c>
      <c r="L104" s="25">
        <f>K104/H104</f>
        <v>4.2608695652173907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ht="10" x14ac:dyDescent="0.2">
      <c r="A107" s="28"/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55" t="s">
        <v>31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29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30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59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s="31" customFormat="1" ht="10" x14ac:dyDescent="0.2">
      <c r="A125" s="33"/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0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s="31" customFormat="1" ht="10" x14ac:dyDescent="0.2">
      <c r="A130" s="33"/>
      <c r="B130" s="33"/>
      <c r="C130" s="33"/>
      <c r="D130" s="33"/>
      <c r="H130" s="33"/>
      <c r="I130" s="33"/>
      <c r="J130" s="33"/>
      <c r="K130" s="33"/>
      <c r="L130" s="30"/>
    </row>
    <row r="131" spans="1:12" s="31" customFormat="1" ht="10" x14ac:dyDescent="0.2">
      <c r="A131" s="33"/>
      <c r="B131" s="33"/>
      <c r="C131" s="33"/>
      <c r="D131" s="33"/>
      <c r="H131" s="33"/>
      <c r="I131" s="33"/>
      <c r="J131" s="33"/>
      <c r="K131" s="33"/>
      <c r="L131" s="30"/>
    </row>
    <row r="132" spans="1:12" s="31" customFormat="1" ht="10" x14ac:dyDescent="0.2">
      <c r="A132" s="33"/>
      <c r="B132" s="33"/>
      <c r="C132" s="33"/>
      <c r="D132" s="33"/>
      <c r="H132" s="33"/>
      <c r="I132" s="33"/>
      <c r="J132" s="33"/>
      <c r="K132" s="33"/>
      <c r="L132" s="30"/>
    </row>
    <row r="133" spans="1:12" s="31" customFormat="1" ht="10" x14ac:dyDescent="0.2">
      <c r="A133" s="33"/>
      <c r="B133" s="33"/>
      <c r="C133" s="33"/>
      <c r="D133" s="33"/>
      <c r="H133" s="33"/>
      <c r="I133" s="33"/>
      <c r="J133" s="33"/>
      <c r="K133" s="33"/>
      <c r="L133" s="30"/>
    </row>
    <row r="134" spans="1:12" s="31" customFormat="1" ht="10" x14ac:dyDescent="0.2">
      <c r="A134" s="33"/>
      <c r="B134" s="33"/>
      <c r="C134" s="33"/>
      <c r="D134" s="33"/>
      <c r="H134" s="33"/>
      <c r="I134" s="33"/>
      <c r="J134" s="33"/>
      <c r="K134" s="33"/>
      <c r="L134" s="30"/>
    </row>
    <row r="135" spans="1:12" s="31" customFormat="1" ht="10" x14ac:dyDescent="0.2">
      <c r="A135" s="33"/>
      <c r="B135" s="33"/>
      <c r="C135" s="33"/>
      <c r="D135" s="33"/>
      <c r="H135" s="33"/>
      <c r="I135" s="33"/>
      <c r="J135" s="33"/>
      <c r="K135" s="33"/>
      <c r="L135" s="30"/>
    </row>
    <row r="136" spans="1:12" s="31" customFormat="1" ht="10" x14ac:dyDescent="0.2">
      <c r="A136" s="33"/>
      <c r="B136" s="33"/>
      <c r="C136" s="33"/>
      <c r="D136" s="33"/>
      <c r="H136" s="33"/>
      <c r="I136" s="33"/>
      <c r="J136" s="33"/>
      <c r="K136" s="33"/>
      <c r="L136" s="30"/>
    </row>
    <row r="137" spans="1:12" s="31" customFormat="1" ht="10" x14ac:dyDescent="0.2">
      <c r="A137" s="33"/>
      <c r="B137" s="33"/>
      <c r="C137" s="33"/>
      <c r="D137" s="33"/>
      <c r="H137" s="33"/>
      <c r="I137" s="33"/>
      <c r="J137" s="33"/>
      <c r="K137" s="33"/>
      <c r="L137" s="30"/>
    </row>
    <row r="138" spans="1:12" s="31" customFormat="1" ht="10" x14ac:dyDescent="0.2">
      <c r="A138" s="33"/>
      <c r="B138" s="33"/>
      <c r="C138" s="33"/>
      <c r="D138" s="33"/>
      <c r="H138" s="33"/>
      <c r="I138" s="33"/>
      <c r="J138" s="33"/>
      <c r="K138" s="33"/>
      <c r="L138" s="30"/>
    </row>
    <row r="139" spans="1:12" s="31" customFormat="1" ht="10" x14ac:dyDescent="0.2">
      <c r="A139" s="33"/>
      <c r="B139" s="33"/>
      <c r="C139" s="33"/>
      <c r="D139" s="33"/>
      <c r="H139" s="33"/>
      <c r="I139" s="33"/>
      <c r="J139" s="33"/>
      <c r="K139" s="33"/>
      <c r="L139" s="30"/>
    </row>
    <row r="140" spans="1:12" s="31" customFormat="1" ht="10" x14ac:dyDescent="0.2">
      <c r="A140" s="33"/>
      <c r="B140" s="33"/>
      <c r="C140" s="33"/>
      <c r="D140" s="33"/>
      <c r="H140" s="33"/>
      <c r="I140" s="33"/>
      <c r="J140" s="33"/>
      <c r="K140" s="33"/>
      <c r="L140" s="30"/>
    </row>
    <row r="141" spans="1:12" s="31" customFormat="1" ht="10" x14ac:dyDescent="0.2">
      <c r="A141" s="33"/>
      <c r="B141" s="33"/>
      <c r="C141" s="33"/>
      <c r="D141" s="33"/>
      <c r="H141" s="33"/>
      <c r="I141" s="33"/>
      <c r="J141" s="33"/>
      <c r="K141" s="33"/>
      <c r="L141" s="30"/>
    </row>
    <row r="142" spans="1:12" s="31" customFormat="1" ht="10" x14ac:dyDescent="0.2">
      <c r="A142" s="33"/>
      <c r="B142" s="33"/>
      <c r="C142" s="33"/>
      <c r="D142" s="33"/>
      <c r="H142" s="33"/>
      <c r="I142" s="33"/>
      <c r="J142" s="33"/>
      <c r="K142" s="33"/>
      <c r="L142" s="30"/>
    </row>
    <row r="143" spans="1:12" s="31" customFormat="1" ht="10" x14ac:dyDescent="0.2">
      <c r="A143" s="33"/>
      <c r="B143" s="33"/>
      <c r="C143" s="33"/>
      <c r="D143" s="33"/>
      <c r="H143" s="33"/>
      <c r="I143" s="33"/>
      <c r="J143" s="33"/>
      <c r="K143" s="33"/>
      <c r="L143" s="30"/>
    </row>
    <row r="144" spans="1:12" s="31" customFormat="1" ht="10" x14ac:dyDescent="0.2">
      <c r="A144" s="33"/>
      <c r="B144" s="33"/>
      <c r="C144" s="33"/>
      <c r="D144" s="33"/>
      <c r="H144" s="33"/>
      <c r="I144" s="33"/>
      <c r="J144" s="33"/>
      <c r="K144" s="33"/>
      <c r="L144" s="30"/>
    </row>
    <row r="145" spans="1:12" s="31" customFormat="1" ht="10" x14ac:dyDescent="0.2">
      <c r="A145" s="33"/>
      <c r="B145" s="33"/>
      <c r="C145" s="33"/>
      <c r="D145" s="33"/>
      <c r="H145" s="33"/>
      <c r="I145" s="33"/>
      <c r="J145" s="33"/>
      <c r="K145" s="33"/>
      <c r="L145" s="30"/>
    </row>
    <row r="146" spans="1:12" s="31" customFormat="1" ht="10" x14ac:dyDescent="0.2">
      <c r="A146" s="33"/>
      <c r="B146" s="33"/>
      <c r="C146" s="33"/>
      <c r="D146" s="33"/>
      <c r="H146" s="33"/>
      <c r="I146" s="33"/>
      <c r="J146" s="33"/>
      <c r="K146" s="33"/>
      <c r="L146" s="30"/>
    </row>
    <row r="147" spans="1:12" s="31" customFormat="1" ht="10" x14ac:dyDescent="0.2">
      <c r="A147" s="33"/>
      <c r="B147" s="33"/>
      <c r="C147" s="33"/>
      <c r="D147" s="33"/>
      <c r="H147" s="33"/>
      <c r="I147" s="33"/>
      <c r="J147" s="33"/>
      <c r="K147" s="33"/>
      <c r="L147" s="30"/>
    </row>
    <row r="148" spans="1:12" s="31" customFormat="1" ht="10" x14ac:dyDescent="0.2">
      <c r="A148" s="33"/>
      <c r="B148" s="33"/>
      <c r="C148" s="33"/>
      <c r="D148" s="33"/>
      <c r="H148" s="33"/>
      <c r="I148" s="33"/>
      <c r="J148" s="33"/>
      <c r="K148" s="33"/>
      <c r="L148" s="30"/>
    </row>
    <row r="149" spans="1:12" s="31" customFormat="1" ht="10" x14ac:dyDescent="0.2">
      <c r="A149" s="33"/>
      <c r="B149" s="33"/>
      <c r="C149" s="33"/>
      <c r="D149" s="33"/>
      <c r="H149" s="33"/>
      <c r="I149" s="33"/>
      <c r="J149" s="33"/>
      <c r="K149" s="33"/>
      <c r="L149" s="30"/>
    </row>
    <row r="150" spans="1:12" s="31" customFormat="1" ht="10" x14ac:dyDescent="0.2">
      <c r="A150" s="33"/>
      <c r="B150" s="33"/>
      <c r="C150" s="33"/>
      <c r="D150" s="33"/>
      <c r="H150" s="33"/>
      <c r="I150" s="33"/>
      <c r="J150" s="33"/>
      <c r="K150" s="33"/>
      <c r="L150" s="30"/>
    </row>
    <row r="151" spans="1:12" s="31" customFormat="1" ht="10" x14ac:dyDescent="0.2">
      <c r="A151" s="33"/>
      <c r="B151" s="33"/>
      <c r="C151" s="33"/>
      <c r="D151" s="33"/>
      <c r="H151" s="33"/>
      <c r="I151" s="33"/>
      <c r="J151" s="33"/>
      <c r="K151" s="33"/>
      <c r="L151" s="30"/>
    </row>
    <row r="152" spans="1:12" s="31" customFormat="1" ht="10" x14ac:dyDescent="0.2">
      <c r="A152" s="33"/>
      <c r="B152" s="33"/>
      <c r="C152" s="33"/>
      <c r="D152" s="33"/>
      <c r="H152" s="33"/>
      <c r="I152" s="33"/>
      <c r="J152" s="33"/>
      <c r="K152" s="33"/>
      <c r="L152" s="30"/>
    </row>
    <row r="153" spans="1:12" s="31" customFormat="1" ht="10" x14ac:dyDescent="0.2">
      <c r="A153" s="33"/>
      <c r="B153" s="33"/>
      <c r="C153" s="33"/>
      <c r="D153" s="33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2">
        <v>4</v>
      </c>
      <c r="C9" s="52">
        <v>1560</v>
      </c>
      <c r="D9" s="52">
        <v>1480</v>
      </c>
      <c r="E9" s="18">
        <v>0.5</v>
      </c>
      <c r="F9" s="19">
        <f>B9/((C9+D9)/2)</f>
        <v>2.631578947368421E-3</v>
      </c>
      <c r="G9" s="19">
        <f t="shared" ref="G9:G72" si="0">F9/((1+(1-E9)*F9))</f>
        <v>2.6281208935611039E-3</v>
      </c>
      <c r="H9" s="14">
        <v>100000</v>
      </c>
      <c r="I9" s="14">
        <f>H9*G9</f>
        <v>262.81208935611039</v>
      </c>
      <c r="J9" s="14">
        <f t="shared" ref="J9:J72" si="1">H10+I9*E9</f>
        <v>99868.593955321936</v>
      </c>
      <c r="K9" s="14">
        <f t="shared" ref="K9:K72" si="2">K10+J9</f>
        <v>8350627.833150507</v>
      </c>
      <c r="L9" s="20">
        <f>K9/H9</f>
        <v>83.506278331505072</v>
      </c>
    </row>
    <row r="10" spans="1:13" ht="14.5" x14ac:dyDescent="0.35">
      <c r="A10" s="17">
        <v>1</v>
      </c>
      <c r="B10">
        <v>0</v>
      </c>
      <c r="C10" s="52">
        <v>1627</v>
      </c>
      <c r="D10" s="52">
        <v>1581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99737.187910643886</v>
      </c>
      <c r="I10" s="14">
        <f t="shared" ref="I10:I73" si="4">H10*G10</f>
        <v>0</v>
      </c>
      <c r="J10" s="14">
        <f t="shared" si="1"/>
        <v>99737.187910643886</v>
      </c>
      <c r="K10" s="14">
        <f t="shared" si="2"/>
        <v>8250759.2391951848</v>
      </c>
      <c r="L10" s="21">
        <f t="shared" ref="L10:L73" si="5">K10/H10</f>
        <v>82.725003702602578</v>
      </c>
    </row>
    <row r="11" spans="1:13" ht="14.5" x14ac:dyDescent="0.35">
      <c r="A11" s="17">
        <v>2</v>
      </c>
      <c r="B11">
        <v>0</v>
      </c>
      <c r="C11" s="52">
        <v>1632</v>
      </c>
      <c r="D11" s="52">
        <v>1626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99737.187910643886</v>
      </c>
      <c r="I11" s="14">
        <f t="shared" si="4"/>
        <v>0</v>
      </c>
      <c r="J11" s="14">
        <f t="shared" si="1"/>
        <v>99737.187910643886</v>
      </c>
      <c r="K11" s="14">
        <f t="shared" si="2"/>
        <v>8151022.0512845404</v>
      </c>
      <c r="L11" s="21">
        <f t="shared" si="5"/>
        <v>81.725003702602578</v>
      </c>
    </row>
    <row r="12" spans="1:13" ht="14.5" x14ac:dyDescent="0.35">
      <c r="A12" s="17">
        <v>3</v>
      </c>
      <c r="B12">
        <v>0</v>
      </c>
      <c r="C12" s="52">
        <v>1551</v>
      </c>
      <c r="D12" s="52">
        <v>1670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99737.187910643886</v>
      </c>
      <c r="I12" s="14">
        <f t="shared" si="4"/>
        <v>0</v>
      </c>
      <c r="J12" s="14">
        <f t="shared" si="1"/>
        <v>99737.187910643886</v>
      </c>
      <c r="K12" s="14">
        <f t="shared" si="2"/>
        <v>8051284.8633738961</v>
      </c>
      <c r="L12" s="21">
        <f t="shared" si="5"/>
        <v>80.725003702602578</v>
      </c>
    </row>
    <row r="13" spans="1:13" ht="14.5" x14ac:dyDescent="0.35">
      <c r="A13" s="17">
        <v>4</v>
      </c>
      <c r="B13">
        <v>0</v>
      </c>
      <c r="C13" s="52">
        <v>1648</v>
      </c>
      <c r="D13" s="52">
        <v>1576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99737.187910643886</v>
      </c>
      <c r="I13" s="14">
        <f t="shared" si="4"/>
        <v>0</v>
      </c>
      <c r="J13" s="14">
        <f t="shared" si="1"/>
        <v>99737.187910643886</v>
      </c>
      <c r="K13" s="14">
        <f t="shared" si="2"/>
        <v>7951547.6754632518</v>
      </c>
      <c r="L13" s="21">
        <f t="shared" si="5"/>
        <v>79.725003702602564</v>
      </c>
    </row>
    <row r="14" spans="1:13" x14ac:dyDescent="0.25">
      <c r="A14" s="17">
        <v>5</v>
      </c>
      <c r="B14" s="52">
        <v>1</v>
      </c>
      <c r="C14" s="52">
        <v>1544</v>
      </c>
      <c r="D14" s="52">
        <v>1687</v>
      </c>
      <c r="E14" s="18">
        <v>0.5</v>
      </c>
      <c r="F14" s="19">
        <f t="shared" si="3"/>
        <v>6.1900340451872485E-4</v>
      </c>
      <c r="G14" s="19">
        <f t="shared" si="0"/>
        <v>6.1881188118811882E-4</v>
      </c>
      <c r="H14" s="14">
        <f t="shared" si="6"/>
        <v>99737.187910643886</v>
      </c>
      <c r="I14" s="14">
        <f t="shared" si="4"/>
        <v>61.718556875398448</v>
      </c>
      <c r="J14" s="14">
        <f t="shared" si="1"/>
        <v>99706.32863220619</v>
      </c>
      <c r="K14" s="14">
        <f t="shared" si="2"/>
        <v>7851810.4875526074</v>
      </c>
      <c r="L14" s="21">
        <f t="shared" si="5"/>
        <v>78.725003702602564</v>
      </c>
    </row>
    <row r="15" spans="1:13" ht="14.5" x14ac:dyDescent="0.35">
      <c r="A15" s="17">
        <v>6</v>
      </c>
      <c r="B15">
        <v>0</v>
      </c>
      <c r="C15" s="52">
        <v>1451</v>
      </c>
      <c r="D15" s="52">
        <v>1591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99675.469353768494</v>
      </c>
      <c r="I15" s="14">
        <f t="shared" si="4"/>
        <v>0</v>
      </c>
      <c r="J15" s="14">
        <f t="shared" si="1"/>
        <v>99675.469353768494</v>
      </c>
      <c r="K15" s="14">
        <f t="shared" si="2"/>
        <v>7752104.1589204008</v>
      </c>
      <c r="L15" s="21">
        <f t="shared" si="5"/>
        <v>77.773440237402923</v>
      </c>
    </row>
    <row r="16" spans="1:13" ht="14.5" x14ac:dyDescent="0.35">
      <c r="A16" s="17">
        <v>7</v>
      </c>
      <c r="B16">
        <v>0</v>
      </c>
      <c r="C16" s="52">
        <v>1354</v>
      </c>
      <c r="D16" s="52">
        <v>1479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99675.469353768494</v>
      </c>
      <c r="I16" s="14">
        <f t="shared" si="4"/>
        <v>0</v>
      </c>
      <c r="J16" s="14">
        <f t="shared" si="1"/>
        <v>99675.469353768494</v>
      </c>
      <c r="K16" s="14">
        <f t="shared" si="2"/>
        <v>7652428.6895666327</v>
      </c>
      <c r="L16" s="21">
        <f t="shared" si="5"/>
        <v>76.773440237402923</v>
      </c>
    </row>
    <row r="17" spans="1:12" ht="14.5" x14ac:dyDescent="0.35">
      <c r="A17" s="17">
        <v>8</v>
      </c>
      <c r="B17">
        <v>0</v>
      </c>
      <c r="C17" s="52">
        <v>1447</v>
      </c>
      <c r="D17" s="52">
        <v>1399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99675.469353768494</v>
      </c>
      <c r="I17" s="14">
        <f t="shared" si="4"/>
        <v>0</v>
      </c>
      <c r="J17" s="14">
        <f t="shared" si="1"/>
        <v>99675.469353768494</v>
      </c>
      <c r="K17" s="14">
        <f t="shared" si="2"/>
        <v>7552753.2202128647</v>
      </c>
      <c r="L17" s="21">
        <f t="shared" si="5"/>
        <v>75.773440237402937</v>
      </c>
    </row>
    <row r="18" spans="1:12" x14ac:dyDescent="0.25">
      <c r="A18" s="17">
        <v>9</v>
      </c>
      <c r="B18" s="52">
        <v>1</v>
      </c>
      <c r="C18" s="52">
        <v>1316</v>
      </c>
      <c r="D18" s="52">
        <v>1478</v>
      </c>
      <c r="E18" s="18">
        <v>0.5</v>
      </c>
      <c r="F18" s="19">
        <f t="shared" si="3"/>
        <v>7.158196134574087E-4</v>
      </c>
      <c r="G18" s="19">
        <f t="shared" si="0"/>
        <v>7.1556350626118055E-4</v>
      </c>
      <c r="H18" s="14">
        <f t="shared" si="6"/>
        <v>99675.469353768494</v>
      </c>
      <c r="I18" s="14">
        <f t="shared" si="4"/>
        <v>71.324128339011438</v>
      </c>
      <c r="J18" s="14">
        <f t="shared" si="1"/>
        <v>99639.80728959899</v>
      </c>
      <c r="K18" s="14">
        <f t="shared" si="2"/>
        <v>7453077.7508590966</v>
      </c>
      <c r="L18" s="21">
        <f t="shared" si="5"/>
        <v>74.773440237402937</v>
      </c>
    </row>
    <row r="19" spans="1:12" ht="14.5" x14ac:dyDescent="0.35">
      <c r="A19" s="17">
        <v>10</v>
      </c>
      <c r="B19">
        <v>0</v>
      </c>
      <c r="C19" s="52">
        <v>1253</v>
      </c>
      <c r="D19" s="52">
        <v>1324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99604.145225429485</v>
      </c>
      <c r="I19" s="14">
        <f t="shared" si="4"/>
        <v>0</v>
      </c>
      <c r="J19" s="14">
        <f t="shared" si="1"/>
        <v>99604.145225429485</v>
      </c>
      <c r="K19" s="14">
        <f t="shared" si="2"/>
        <v>7353437.9435694972</v>
      </c>
      <c r="L19" s="21">
        <f t="shared" si="5"/>
        <v>73.826625658267531</v>
      </c>
    </row>
    <row r="20" spans="1:12" ht="14.5" x14ac:dyDescent="0.35">
      <c r="A20" s="17">
        <v>11</v>
      </c>
      <c r="B20">
        <v>0</v>
      </c>
      <c r="C20" s="52">
        <v>1241</v>
      </c>
      <c r="D20" s="52">
        <v>1267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99604.145225429485</v>
      </c>
      <c r="I20" s="14">
        <f t="shared" si="4"/>
        <v>0</v>
      </c>
      <c r="J20" s="14">
        <f t="shared" si="1"/>
        <v>99604.145225429485</v>
      </c>
      <c r="K20" s="14">
        <f t="shared" si="2"/>
        <v>7253833.7983440673</v>
      </c>
      <c r="L20" s="21">
        <f t="shared" si="5"/>
        <v>72.826625658267517</v>
      </c>
    </row>
    <row r="21" spans="1:12" ht="14.5" x14ac:dyDescent="0.35">
      <c r="A21" s="17">
        <v>12</v>
      </c>
      <c r="B21">
        <v>0</v>
      </c>
      <c r="C21" s="52">
        <v>1181</v>
      </c>
      <c r="D21" s="52">
        <v>1279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99604.145225429485</v>
      </c>
      <c r="I21" s="14">
        <f t="shared" si="4"/>
        <v>0</v>
      </c>
      <c r="J21" s="14">
        <f t="shared" si="1"/>
        <v>99604.145225429485</v>
      </c>
      <c r="K21" s="14">
        <f t="shared" si="2"/>
        <v>7154229.6531186374</v>
      </c>
      <c r="L21" s="21">
        <f t="shared" si="5"/>
        <v>71.826625658267517</v>
      </c>
    </row>
    <row r="22" spans="1:12" ht="14.5" x14ac:dyDescent="0.35">
      <c r="A22" s="17">
        <v>13</v>
      </c>
      <c r="B22">
        <v>0</v>
      </c>
      <c r="C22" s="52">
        <v>1173</v>
      </c>
      <c r="D22" s="52">
        <v>1204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99604.145225429485</v>
      </c>
      <c r="I22" s="14">
        <f t="shared" si="4"/>
        <v>0</v>
      </c>
      <c r="J22" s="14">
        <f t="shared" si="1"/>
        <v>99604.145225429485</v>
      </c>
      <c r="K22" s="14">
        <f t="shared" si="2"/>
        <v>7054625.5078932075</v>
      </c>
      <c r="L22" s="21">
        <f t="shared" si="5"/>
        <v>70.826625658267517</v>
      </c>
    </row>
    <row r="23" spans="1:12" ht="14.5" x14ac:dyDescent="0.35">
      <c r="A23" s="17">
        <v>14</v>
      </c>
      <c r="B23">
        <v>0</v>
      </c>
      <c r="C23" s="52">
        <v>1084</v>
      </c>
      <c r="D23" s="52">
        <v>1185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99604.145225429485</v>
      </c>
      <c r="I23" s="14">
        <f t="shared" si="4"/>
        <v>0</v>
      </c>
      <c r="J23" s="14">
        <f t="shared" si="1"/>
        <v>99604.145225429485</v>
      </c>
      <c r="K23" s="14">
        <f t="shared" si="2"/>
        <v>6955021.3626677776</v>
      </c>
      <c r="L23" s="21">
        <f t="shared" si="5"/>
        <v>69.826625658267503</v>
      </c>
    </row>
    <row r="24" spans="1:12" x14ac:dyDescent="0.25">
      <c r="A24" s="17">
        <v>15</v>
      </c>
      <c r="B24" s="52">
        <v>1</v>
      </c>
      <c r="C24" s="52">
        <v>1087</v>
      </c>
      <c r="D24" s="52">
        <v>1102</v>
      </c>
      <c r="E24" s="18">
        <v>0.5</v>
      </c>
      <c r="F24" s="19">
        <f t="shared" si="3"/>
        <v>9.1365920511649154E-4</v>
      </c>
      <c r="G24" s="19">
        <f t="shared" si="0"/>
        <v>9.1324200913242006E-4</v>
      </c>
      <c r="H24" s="14">
        <f t="shared" si="6"/>
        <v>99604.145225429485</v>
      </c>
      <c r="I24" s="14">
        <f t="shared" si="4"/>
        <v>90.962689703588566</v>
      </c>
      <c r="J24" s="14">
        <f t="shared" si="1"/>
        <v>99558.663880577689</v>
      </c>
      <c r="K24" s="14">
        <f t="shared" si="2"/>
        <v>6855417.2174423477</v>
      </c>
      <c r="L24" s="21">
        <f t="shared" si="5"/>
        <v>68.826625658267503</v>
      </c>
    </row>
    <row r="25" spans="1:12" ht="14.5" x14ac:dyDescent="0.35">
      <c r="A25" s="17">
        <v>16</v>
      </c>
      <c r="B25">
        <v>0</v>
      </c>
      <c r="C25" s="52">
        <v>1020</v>
      </c>
      <c r="D25" s="52">
        <v>1099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99513.182535725893</v>
      </c>
      <c r="I25" s="14">
        <f t="shared" si="4"/>
        <v>0</v>
      </c>
      <c r="J25" s="14">
        <f t="shared" si="1"/>
        <v>99513.182535725893</v>
      </c>
      <c r="K25" s="14">
        <f t="shared" si="2"/>
        <v>6755858.5535617704</v>
      </c>
      <c r="L25" s="21">
        <f t="shared" si="5"/>
        <v>67.889081440404865</v>
      </c>
    </row>
    <row r="26" spans="1:12" ht="14.5" x14ac:dyDescent="0.35">
      <c r="A26" s="17">
        <v>17</v>
      </c>
      <c r="B26">
        <v>0</v>
      </c>
      <c r="C26" s="52">
        <v>1060</v>
      </c>
      <c r="D26" s="52">
        <v>1027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99513.182535725893</v>
      </c>
      <c r="I26" s="14">
        <f t="shared" si="4"/>
        <v>0</v>
      </c>
      <c r="J26" s="14">
        <f t="shared" si="1"/>
        <v>99513.182535725893</v>
      </c>
      <c r="K26" s="14">
        <f t="shared" si="2"/>
        <v>6656345.3710260447</v>
      </c>
      <c r="L26" s="21">
        <f t="shared" si="5"/>
        <v>66.889081440404865</v>
      </c>
    </row>
    <row r="27" spans="1:12" ht="14.5" x14ac:dyDescent="0.35">
      <c r="A27" s="17">
        <v>18</v>
      </c>
      <c r="B27">
        <v>0</v>
      </c>
      <c r="C27" s="52">
        <v>1066</v>
      </c>
      <c r="D27" s="52">
        <v>1082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99513.182535725893</v>
      </c>
      <c r="I27" s="14">
        <f t="shared" si="4"/>
        <v>0</v>
      </c>
      <c r="J27" s="14">
        <f t="shared" si="1"/>
        <v>99513.182535725893</v>
      </c>
      <c r="K27" s="14">
        <f t="shared" si="2"/>
        <v>6556832.1884903191</v>
      </c>
      <c r="L27" s="21">
        <f t="shared" si="5"/>
        <v>65.889081440404865</v>
      </c>
    </row>
    <row r="28" spans="1:12" ht="14.5" x14ac:dyDescent="0.35">
      <c r="A28" s="17">
        <v>19</v>
      </c>
      <c r="B28">
        <v>0</v>
      </c>
      <c r="C28" s="52">
        <v>1125</v>
      </c>
      <c r="D28" s="52">
        <v>1062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99513.182535725893</v>
      </c>
      <c r="I28" s="14">
        <f t="shared" si="4"/>
        <v>0</v>
      </c>
      <c r="J28" s="14">
        <f t="shared" si="1"/>
        <v>99513.182535725893</v>
      </c>
      <c r="K28" s="14">
        <f t="shared" si="2"/>
        <v>6457319.0059545934</v>
      </c>
      <c r="L28" s="21">
        <f t="shared" si="5"/>
        <v>64.88908144040488</v>
      </c>
    </row>
    <row r="29" spans="1:12" ht="14.5" x14ac:dyDescent="0.35">
      <c r="A29" s="17">
        <v>20</v>
      </c>
      <c r="B29">
        <v>0</v>
      </c>
      <c r="C29" s="52">
        <v>1305</v>
      </c>
      <c r="D29" s="52">
        <v>1142</v>
      </c>
      <c r="E29" s="18">
        <v>0.5</v>
      </c>
      <c r="F29" s="19">
        <f t="shared" si="3"/>
        <v>0</v>
      </c>
      <c r="G29" s="19">
        <f t="shared" si="0"/>
        <v>0</v>
      </c>
      <c r="H29" s="14">
        <f t="shared" si="6"/>
        <v>99513.182535725893</v>
      </c>
      <c r="I29" s="14">
        <f t="shared" si="4"/>
        <v>0</v>
      </c>
      <c r="J29" s="14">
        <f t="shared" si="1"/>
        <v>99513.182535725893</v>
      </c>
      <c r="K29" s="14">
        <f t="shared" si="2"/>
        <v>6357805.8234188678</v>
      </c>
      <c r="L29" s="21">
        <f t="shared" si="5"/>
        <v>63.889081440404873</v>
      </c>
    </row>
    <row r="30" spans="1:12" ht="14.5" x14ac:dyDescent="0.35">
      <c r="A30" s="17">
        <v>21</v>
      </c>
      <c r="B30">
        <v>0</v>
      </c>
      <c r="C30" s="52">
        <v>1236</v>
      </c>
      <c r="D30" s="52">
        <v>1342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99513.182535725893</v>
      </c>
      <c r="I30" s="14">
        <f t="shared" si="4"/>
        <v>0</v>
      </c>
      <c r="J30" s="14">
        <f t="shared" si="1"/>
        <v>99513.182535725893</v>
      </c>
      <c r="K30" s="14">
        <f t="shared" si="2"/>
        <v>6258292.6408831421</v>
      </c>
      <c r="L30" s="21">
        <f t="shared" si="5"/>
        <v>62.88908144040488</v>
      </c>
    </row>
    <row r="31" spans="1:12" ht="14.5" x14ac:dyDescent="0.35">
      <c r="A31" s="17">
        <v>22</v>
      </c>
      <c r="B31">
        <v>0</v>
      </c>
      <c r="C31" s="52">
        <v>1254</v>
      </c>
      <c r="D31" s="52">
        <v>1253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99513.182535725893</v>
      </c>
      <c r="I31" s="14">
        <f t="shared" si="4"/>
        <v>0</v>
      </c>
      <c r="J31" s="14">
        <f t="shared" si="1"/>
        <v>99513.182535725893</v>
      </c>
      <c r="K31" s="14">
        <f t="shared" si="2"/>
        <v>6158779.4583474165</v>
      </c>
      <c r="L31" s="21">
        <f t="shared" si="5"/>
        <v>61.88908144040488</v>
      </c>
    </row>
    <row r="32" spans="1:12" ht="14.5" x14ac:dyDescent="0.35">
      <c r="A32" s="17">
        <v>23</v>
      </c>
      <c r="B32">
        <v>0</v>
      </c>
      <c r="C32" s="52">
        <v>1433</v>
      </c>
      <c r="D32" s="52">
        <v>1278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99513.182535725893</v>
      </c>
      <c r="I32" s="14">
        <f t="shared" si="4"/>
        <v>0</v>
      </c>
      <c r="J32" s="14">
        <f t="shared" si="1"/>
        <v>99513.182535725893</v>
      </c>
      <c r="K32" s="14">
        <f t="shared" si="2"/>
        <v>6059266.2758116908</v>
      </c>
      <c r="L32" s="21">
        <f t="shared" si="5"/>
        <v>60.889081440404887</v>
      </c>
    </row>
    <row r="33" spans="1:12" x14ac:dyDescent="0.25">
      <c r="A33" s="17">
        <v>24</v>
      </c>
      <c r="B33" s="52">
        <v>3</v>
      </c>
      <c r="C33" s="52">
        <v>1556</v>
      </c>
      <c r="D33" s="52">
        <v>1491</v>
      </c>
      <c r="E33" s="18">
        <v>0.5</v>
      </c>
      <c r="F33" s="19">
        <f t="shared" si="3"/>
        <v>1.9691499835904169E-3</v>
      </c>
      <c r="G33" s="19">
        <f t="shared" si="0"/>
        <v>1.9672131147540984E-3</v>
      </c>
      <c r="H33" s="14">
        <f t="shared" si="6"/>
        <v>99513.182535725893</v>
      </c>
      <c r="I33" s="14">
        <f t="shared" si="4"/>
        <v>195.76363777519848</v>
      </c>
      <c r="J33" s="14">
        <f t="shared" si="1"/>
        <v>99415.300716838305</v>
      </c>
      <c r="K33" s="14">
        <f t="shared" si="2"/>
        <v>5959753.0932759652</v>
      </c>
      <c r="L33" s="21">
        <f t="shared" si="5"/>
        <v>59.889081440404887</v>
      </c>
    </row>
    <row r="34" spans="1:12" ht="14.5" x14ac:dyDescent="0.35">
      <c r="A34" s="17">
        <v>25</v>
      </c>
      <c r="B34">
        <v>0</v>
      </c>
      <c r="C34" s="52">
        <v>1635</v>
      </c>
      <c r="D34" s="52">
        <v>1626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99317.418897950702</v>
      </c>
      <c r="I34" s="14">
        <f t="shared" si="4"/>
        <v>0</v>
      </c>
      <c r="J34" s="14">
        <f t="shared" si="1"/>
        <v>99317.418897950702</v>
      </c>
      <c r="K34" s="14">
        <f t="shared" si="2"/>
        <v>5860337.7925591273</v>
      </c>
      <c r="L34" s="21">
        <f t="shared" si="5"/>
        <v>59.006142704742082</v>
      </c>
    </row>
    <row r="35" spans="1:12" ht="14.5" x14ac:dyDescent="0.35">
      <c r="A35" s="17">
        <v>26</v>
      </c>
      <c r="B35">
        <v>0</v>
      </c>
      <c r="C35" s="52">
        <v>1798</v>
      </c>
      <c r="D35" s="52">
        <v>1726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99317.418897950702</v>
      </c>
      <c r="I35" s="14">
        <f t="shared" si="4"/>
        <v>0</v>
      </c>
      <c r="J35" s="14">
        <f t="shared" si="1"/>
        <v>99317.418897950702</v>
      </c>
      <c r="K35" s="14">
        <f t="shared" si="2"/>
        <v>5761020.3736611763</v>
      </c>
      <c r="L35" s="21">
        <f t="shared" si="5"/>
        <v>58.006142704742082</v>
      </c>
    </row>
    <row r="36" spans="1:12" x14ac:dyDescent="0.25">
      <c r="A36" s="17">
        <v>27</v>
      </c>
      <c r="B36" s="52">
        <v>2</v>
      </c>
      <c r="C36" s="52">
        <v>1906</v>
      </c>
      <c r="D36" s="52">
        <v>1862</v>
      </c>
      <c r="E36" s="18">
        <v>0.5</v>
      </c>
      <c r="F36" s="19">
        <f t="shared" si="3"/>
        <v>1.0615711252653928E-3</v>
      </c>
      <c r="G36" s="19">
        <f t="shared" si="0"/>
        <v>1.0610079575596818E-3</v>
      </c>
      <c r="H36" s="14">
        <f t="shared" si="6"/>
        <v>99317.418897950702</v>
      </c>
      <c r="I36" s="14">
        <f t="shared" si="4"/>
        <v>105.37657177501401</v>
      </c>
      <c r="J36" s="14">
        <f t="shared" si="1"/>
        <v>99264.730612063184</v>
      </c>
      <c r="K36" s="14">
        <f t="shared" si="2"/>
        <v>5661702.9547632253</v>
      </c>
      <c r="L36" s="21">
        <f t="shared" si="5"/>
        <v>57.006142704742075</v>
      </c>
    </row>
    <row r="37" spans="1:12" ht="14.5" x14ac:dyDescent="0.35">
      <c r="A37" s="17">
        <v>28</v>
      </c>
      <c r="B37">
        <v>0</v>
      </c>
      <c r="C37" s="52">
        <v>2015</v>
      </c>
      <c r="D37" s="52">
        <v>1962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99212.042326175681</v>
      </c>
      <c r="I37" s="14">
        <f t="shared" si="4"/>
        <v>0</v>
      </c>
      <c r="J37" s="14">
        <f t="shared" si="1"/>
        <v>99212.042326175681</v>
      </c>
      <c r="K37" s="14">
        <f t="shared" si="2"/>
        <v>5562438.2241511624</v>
      </c>
      <c r="L37" s="21">
        <f t="shared" si="5"/>
        <v>56.066159850472026</v>
      </c>
    </row>
    <row r="38" spans="1:12" x14ac:dyDescent="0.25">
      <c r="A38" s="17">
        <v>29</v>
      </c>
      <c r="B38" s="52">
        <v>2</v>
      </c>
      <c r="C38" s="52">
        <v>2175</v>
      </c>
      <c r="D38" s="52">
        <v>2069</v>
      </c>
      <c r="E38" s="18">
        <v>0.5</v>
      </c>
      <c r="F38" s="19">
        <f t="shared" si="3"/>
        <v>9.42507068803016E-4</v>
      </c>
      <c r="G38" s="19">
        <f t="shared" si="0"/>
        <v>9.4206311822892126E-4</v>
      </c>
      <c r="H38" s="14">
        <f t="shared" si="6"/>
        <v>99212.042326175681</v>
      </c>
      <c r="I38" s="14">
        <f t="shared" si="4"/>
        <v>93.464005959656774</v>
      </c>
      <c r="J38" s="14">
        <f t="shared" si="1"/>
        <v>99165.310323195852</v>
      </c>
      <c r="K38" s="14">
        <f t="shared" si="2"/>
        <v>5463226.1818249868</v>
      </c>
      <c r="L38" s="21">
        <f t="shared" si="5"/>
        <v>55.066159850472026</v>
      </c>
    </row>
    <row r="39" spans="1:12" x14ac:dyDescent="0.25">
      <c r="A39" s="17">
        <v>30</v>
      </c>
      <c r="B39" s="52">
        <v>2</v>
      </c>
      <c r="C39" s="52">
        <v>2360</v>
      </c>
      <c r="D39" s="52">
        <v>2222</v>
      </c>
      <c r="E39" s="18">
        <v>0.5</v>
      </c>
      <c r="F39" s="19">
        <f t="shared" si="3"/>
        <v>8.7298123090353555E-4</v>
      </c>
      <c r="G39" s="19">
        <f t="shared" si="0"/>
        <v>8.7260034904013963E-4</v>
      </c>
      <c r="H39" s="14">
        <f t="shared" si="6"/>
        <v>99118.578320216024</v>
      </c>
      <c r="I39" s="14">
        <f t="shared" si="4"/>
        <v>86.490906038582921</v>
      </c>
      <c r="J39" s="14">
        <f t="shared" si="1"/>
        <v>99075.332867196732</v>
      </c>
      <c r="K39" s="14">
        <f t="shared" si="2"/>
        <v>5364060.8715017913</v>
      </c>
      <c r="L39" s="21">
        <f t="shared" si="5"/>
        <v>54.117613089369222</v>
      </c>
    </row>
    <row r="40" spans="1:12" ht="14.5" x14ac:dyDescent="0.35">
      <c r="A40" s="17">
        <v>31</v>
      </c>
      <c r="B40">
        <v>0</v>
      </c>
      <c r="C40" s="52">
        <v>2468</v>
      </c>
      <c r="D40" s="52">
        <v>2410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99032.08741417744</v>
      </c>
      <c r="I40" s="14">
        <f t="shared" si="4"/>
        <v>0</v>
      </c>
      <c r="J40" s="14">
        <f t="shared" si="1"/>
        <v>99032.08741417744</v>
      </c>
      <c r="K40" s="14">
        <f t="shared" si="2"/>
        <v>5264985.5386345945</v>
      </c>
      <c r="L40" s="21">
        <f t="shared" si="5"/>
        <v>53.164440699054261</v>
      </c>
    </row>
    <row r="41" spans="1:12" x14ac:dyDescent="0.25">
      <c r="A41" s="17">
        <v>32</v>
      </c>
      <c r="B41" s="52">
        <v>1</v>
      </c>
      <c r="C41" s="52">
        <v>2560</v>
      </c>
      <c r="D41" s="52">
        <v>2569</v>
      </c>
      <c r="E41" s="18">
        <v>0.5</v>
      </c>
      <c r="F41" s="19">
        <f t="shared" si="3"/>
        <v>3.8993955936829789E-4</v>
      </c>
      <c r="G41" s="19">
        <f t="shared" si="0"/>
        <v>3.8986354775828459E-4</v>
      </c>
      <c r="H41" s="14">
        <f t="shared" si="6"/>
        <v>99032.08741417744</v>
      </c>
      <c r="I41" s="14">
        <f t="shared" si="4"/>
        <v>38.609000941199781</v>
      </c>
      <c r="J41" s="14">
        <f t="shared" si="1"/>
        <v>99012.782913706833</v>
      </c>
      <c r="K41" s="14">
        <f t="shared" si="2"/>
        <v>5165953.4512204174</v>
      </c>
      <c r="L41" s="21">
        <f t="shared" si="5"/>
        <v>52.164440699054268</v>
      </c>
    </row>
    <row r="42" spans="1:12" x14ac:dyDescent="0.25">
      <c r="A42" s="17">
        <v>33</v>
      </c>
      <c r="B42" s="52">
        <v>1</v>
      </c>
      <c r="C42" s="52">
        <v>2820</v>
      </c>
      <c r="D42" s="52">
        <v>2643</v>
      </c>
      <c r="E42" s="18">
        <v>0.5</v>
      </c>
      <c r="F42" s="19">
        <f t="shared" si="3"/>
        <v>3.6609921288669232E-4</v>
      </c>
      <c r="G42" s="19">
        <f t="shared" si="0"/>
        <v>3.6603221083455345E-4</v>
      </c>
      <c r="H42" s="14">
        <f t="shared" si="6"/>
        <v>98993.47841323624</v>
      </c>
      <c r="I42" s="14">
        <f t="shared" si="4"/>
        <v>36.234801761799503</v>
      </c>
      <c r="J42" s="14">
        <f t="shared" si="1"/>
        <v>98975.361012355337</v>
      </c>
      <c r="K42" s="14">
        <f t="shared" si="2"/>
        <v>5066940.6683067102</v>
      </c>
      <c r="L42" s="21">
        <f t="shared" si="5"/>
        <v>51.184590636924412</v>
      </c>
    </row>
    <row r="43" spans="1:12" x14ac:dyDescent="0.25">
      <c r="A43" s="17">
        <v>34</v>
      </c>
      <c r="B43" s="52">
        <v>4</v>
      </c>
      <c r="C43" s="52">
        <v>2801</v>
      </c>
      <c r="D43" s="52">
        <v>2868</v>
      </c>
      <c r="E43" s="18">
        <v>0.5</v>
      </c>
      <c r="F43" s="19">
        <f t="shared" si="3"/>
        <v>1.4111836302698889E-3</v>
      </c>
      <c r="G43" s="19">
        <f t="shared" si="0"/>
        <v>1.4101886127269524E-3</v>
      </c>
      <c r="H43" s="14">
        <f t="shared" si="6"/>
        <v>98957.243611474434</v>
      </c>
      <c r="I43" s="14">
        <f t="shared" si="4"/>
        <v>139.5483780877482</v>
      </c>
      <c r="J43" s="14">
        <f t="shared" si="1"/>
        <v>98887.469422430557</v>
      </c>
      <c r="K43" s="14">
        <f t="shared" si="2"/>
        <v>4967965.3072943548</v>
      </c>
      <c r="L43" s="21">
        <f t="shared" si="5"/>
        <v>50.203149622877149</v>
      </c>
    </row>
    <row r="44" spans="1:12" x14ac:dyDescent="0.25">
      <c r="A44" s="17">
        <v>35</v>
      </c>
      <c r="B44" s="52">
        <v>3</v>
      </c>
      <c r="C44" s="52">
        <v>2780</v>
      </c>
      <c r="D44" s="52">
        <v>2839</v>
      </c>
      <c r="E44" s="18">
        <v>0.5</v>
      </c>
      <c r="F44" s="19">
        <f t="shared" si="3"/>
        <v>1.0678056593699946E-3</v>
      </c>
      <c r="G44" s="19">
        <f t="shared" si="0"/>
        <v>1.0672358591248667E-3</v>
      </c>
      <c r="H44" s="14">
        <f t="shared" si="6"/>
        <v>98817.695233386679</v>
      </c>
      <c r="I44" s="14">
        <f t="shared" si="4"/>
        <v>105.46178786914267</v>
      </c>
      <c r="J44" s="14">
        <f t="shared" si="1"/>
        <v>98764.964339452097</v>
      </c>
      <c r="K44" s="14">
        <f t="shared" si="2"/>
        <v>4869077.837871924</v>
      </c>
      <c r="L44" s="21">
        <f t="shared" si="5"/>
        <v>49.273339419343699</v>
      </c>
    </row>
    <row r="45" spans="1:12" x14ac:dyDescent="0.25">
      <c r="A45" s="17">
        <v>36</v>
      </c>
      <c r="B45" s="52">
        <v>1</v>
      </c>
      <c r="C45" s="52">
        <v>2953</v>
      </c>
      <c r="D45" s="52">
        <v>2851</v>
      </c>
      <c r="E45" s="18">
        <v>0.5</v>
      </c>
      <c r="F45" s="19">
        <f t="shared" si="3"/>
        <v>3.4458993797381116E-4</v>
      </c>
      <c r="G45" s="19">
        <f t="shared" si="0"/>
        <v>3.4453057708871661E-4</v>
      </c>
      <c r="H45" s="14">
        <f t="shared" si="6"/>
        <v>98712.23344551753</v>
      </c>
      <c r="I45" s="14">
        <f t="shared" si="4"/>
        <v>34.009382754700269</v>
      </c>
      <c r="J45" s="14">
        <f t="shared" si="1"/>
        <v>98695.228754140189</v>
      </c>
      <c r="K45" s="14">
        <f t="shared" si="2"/>
        <v>4770312.8735324722</v>
      </c>
      <c r="L45" s="21">
        <f t="shared" si="5"/>
        <v>48.325447687954117</v>
      </c>
    </row>
    <row r="46" spans="1:12" ht="14.5" x14ac:dyDescent="0.35">
      <c r="A46" s="17">
        <v>37</v>
      </c>
      <c r="B46">
        <v>0</v>
      </c>
      <c r="C46" s="52">
        <v>2805</v>
      </c>
      <c r="D46" s="52">
        <v>3008</v>
      </c>
      <c r="E46" s="18">
        <v>0.5</v>
      </c>
      <c r="F46" s="19">
        <f t="shared" si="3"/>
        <v>0</v>
      </c>
      <c r="G46" s="19">
        <f t="shared" si="0"/>
        <v>0</v>
      </c>
      <c r="H46" s="14">
        <f t="shared" si="6"/>
        <v>98678.224062762834</v>
      </c>
      <c r="I46" s="14">
        <f t="shared" si="4"/>
        <v>0</v>
      </c>
      <c r="J46" s="14">
        <f t="shared" si="1"/>
        <v>98678.224062762834</v>
      </c>
      <c r="K46" s="14">
        <f t="shared" si="2"/>
        <v>4671617.6447783317</v>
      </c>
      <c r="L46" s="21">
        <f t="shared" si="5"/>
        <v>47.341930695945827</v>
      </c>
    </row>
    <row r="47" spans="1:12" ht="14.5" x14ac:dyDescent="0.35">
      <c r="A47" s="17">
        <v>38</v>
      </c>
      <c r="B47">
        <v>0</v>
      </c>
      <c r="C47" s="52">
        <v>2678</v>
      </c>
      <c r="D47" s="52">
        <v>2819</v>
      </c>
      <c r="E47" s="18">
        <v>0.5</v>
      </c>
      <c r="F47" s="19">
        <f t="shared" si="3"/>
        <v>0</v>
      </c>
      <c r="G47" s="19">
        <f t="shared" si="0"/>
        <v>0</v>
      </c>
      <c r="H47" s="14">
        <f t="shared" si="6"/>
        <v>98678.224062762834</v>
      </c>
      <c r="I47" s="14">
        <f t="shared" si="4"/>
        <v>0</v>
      </c>
      <c r="J47" s="14">
        <f t="shared" si="1"/>
        <v>98678.224062762834</v>
      </c>
      <c r="K47" s="14">
        <f t="shared" si="2"/>
        <v>4572939.4207155686</v>
      </c>
      <c r="L47" s="21">
        <f t="shared" si="5"/>
        <v>46.34193069594582</v>
      </c>
    </row>
    <row r="48" spans="1:12" x14ac:dyDescent="0.25">
      <c r="A48" s="17">
        <v>39</v>
      </c>
      <c r="B48" s="52">
        <v>1</v>
      </c>
      <c r="C48" s="52">
        <v>2355</v>
      </c>
      <c r="D48" s="52">
        <v>2712</v>
      </c>
      <c r="E48" s="18">
        <v>0.5</v>
      </c>
      <c r="F48" s="19">
        <f t="shared" si="3"/>
        <v>3.9471087428458656E-4</v>
      </c>
      <c r="G48" s="19">
        <f t="shared" si="0"/>
        <v>3.9463299131807419E-4</v>
      </c>
      <c r="H48" s="14">
        <f t="shared" si="6"/>
        <v>98678.224062762834</v>
      </c>
      <c r="I48" s="14">
        <f t="shared" si="4"/>
        <v>38.941682739843266</v>
      </c>
      <c r="J48" s="14">
        <f t="shared" si="1"/>
        <v>98658.753221392923</v>
      </c>
      <c r="K48" s="14">
        <f t="shared" si="2"/>
        <v>4474261.1966528054</v>
      </c>
      <c r="L48" s="21">
        <f t="shared" si="5"/>
        <v>45.34193069594582</v>
      </c>
    </row>
    <row r="49" spans="1:12" x14ac:dyDescent="0.25">
      <c r="A49" s="17">
        <v>40</v>
      </c>
      <c r="B49" s="52">
        <v>1</v>
      </c>
      <c r="C49" s="52">
        <v>2277</v>
      </c>
      <c r="D49" s="52">
        <v>2418</v>
      </c>
      <c r="E49" s="18">
        <v>0.5</v>
      </c>
      <c r="F49" s="19">
        <f t="shared" si="3"/>
        <v>4.2598509052183171E-4</v>
      </c>
      <c r="G49" s="19">
        <f t="shared" si="0"/>
        <v>4.2589437819420779E-4</v>
      </c>
      <c r="H49" s="14">
        <f t="shared" si="6"/>
        <v>98639.282380022996</v>
      </c>
      <c r="I49" s="14">
        <f t="shared" si="4"/>
        <v>42.009915834762772</v>
      </c>
      <c r="J49" s="14">
        <f t="shared" si="1"/>
        <v>98618.277422105617</v>
      </c>
      <c r="K49" s="14">
        <f t="shared" si="2"/>
        <v>4375602.4434314128</v>
      </c>
      <c r="L49" s="21">
        <f t="shared" si="5"/>
        <v>44.359633787416783</v>
      </c>
    </row>
    <row r="50" spans="1:12" x14ac:dyDescent="0.25">
      <c r="A50" s="17">
        <v>41</v>
      </c>
      <c r="B50" s="52">
        <v>1</v>
      </c>
      <c r="C50" s="52">
        <v>2178</v>
      </c>
      <c r="D50" s="52">
        <v>2348</v>
      </c>
      <c r="E50" s="18">
        <v>0.5</v>
      </c>
      <c r="F50" s="19">
        <f t="shared" si="3"/>
        <v>4.4189129474149361E-4</v>
      </c>
      <c r="G50" s="19">
        <f t="shared" si="0"/>
        <v>4.4179368235034241E-4</v>
      </c>
      <c r="H50" s="14">
        <f t="shared" si="6"/>
        <v>98597.272464188238</v>
      </c>
      <c r="I50" s="14">
        <f t="shared" si="4"/>
        <v>43.559652071653744</v>
      </c>
      <c r="J50" s="14">
        <f t="shared" si="1"/>
        <v>98575.492638152413</v>
      </c>
      <c r="K50" s="14">
        <f t="shared" si="2"/>
        <v>4276984.1660093069</v>
      </c>
      <c r="L50" s="21">
        <f t="shared" si="5"/>
        <v>43.378321317790622</v>
      </c>
    </row>
    <row r="51" spans="1:12" x14ac:dyDescent="0.25">
      <c r="A51" s="17">
        <v>42</v>
      </c>
      <c r="B51" s="52">
        <v>3</v>
      </c>
      <c r="C51" s="52">
        <v>2132</v>
      </c>
      <c r="D51" s="52">
        <v>2221</v>
      </c>
      <c r="E51" s="18">
        <v>0.5</v>
      </c>
      <c r="F51" s="19">
        <f t="shared" si="3"/>
        <v>1.3783597518952446E-3</v>
      </c>
      <c r="G51" s="19">
        <f t="shared" si="0"/>
        <v>1.3774104683195593E-3</v>
      </c>
      <c r="H51" s="14">
        <f t="shared" si="6"/>
        <v>98553.712812116588</v>
      </c>
      <c r="I51" s="14">
        <f t="shared" si="4"/>
        <v>135.74891571916885</v>
      </c>
      <c r="J51" s="14">
        <f t="shared" si="1"/>
        <v>98485.838354256994</v>
      </c>
      <c r="K51" s="14">
        <f t="shared" si="2"/>
        <v>4178408.6733711548</v>
      </c>
      <c r="L51" s="21">
        <f t="shared" si="5"/>
        <v>42.39727306201948</v>
      </c>
    </row>
    <row r="52" spans="1:12" ht="14.5" x14ac:dyDescent="0.35">
      <c r="A52" s="17">
        <v>43</v>
      </c>
      <c r="B52">
        <v>0</v>
      </c>
      <c r="C52" s="52">
        <v>2068</v>
      </c>
      <c r="D52" s="52">
        <v>2157</v>
      </c>
      <c r="E52" s="18">
        <v>0.5</v>
      </c>
      <c r="F52" s="19">
        <f t="shared" si="3"/>
        <v>0</v>
      </c>
      <c r="G52" s="19">
        <f t="shared" si="0"/>
        <v>0</v>
      </c>
      <c r="H52" s="14">
        <f t="shared" si="6"/>
        <v>98417.963896397414</v>
      </c>
      <c r="I52" s="14">
        <f t="shared" si="4"/>
        <v>0</v>
      </c>
      <c r="J52" s="14">
        <f t="shared" si="1"/>
        <v>98417.963896397414</v>
      </c>
      <c r="K52" s="14">
        <f t="shared" si="2"/>
        <v>4079922.8350168979</v>
      </c>
      <c r="L52" s="21">
        <f t="shared" si="5"/>
        <v>41.455062404173994</v>
      </c>
    </row>
    <row r="53" spans="1:12" ht="14.5" x14ac:dyDescent="0.35">
      <c r="A53" s="17">
        <v>44</v>
      </c>
      <c r="B53">
        <v>0</v>
      </c>
      <c r="C53" s="52">
        <v>2111</v>
      </c>
      <c r="D53" s="52">
        <v>2106</v>
      </c>
      <c r="E53" s="18">
        <v>0.5</v>
      </c>
      <c r="F53" s="19">
        <f t="shared" si="3"/>
        <v>0</v>
      </c>
      <c r="G53" s="19">
        <f t="shared" si="0"/>
        <v>0</v>
      </c>
      <c r="H53" s="14">
        <f t="shared" si="6"/>
        <v>98417.963896397414</v>
      </c>
      <c r="I53" s="14">
        <f t="shared" si="4"/>
        <v>0</v>
      </c>
      <c r="J53" s="14">
        <f t="shared" si="1"/>
        <v>98417.963896397414</v>
      </c>
      <c r="K53" s="14">
        <f t="shared" si="2"/>
        <v>3981504.8711205004</v>
      </c>
      <c r="L53" s="21">
        <f t="shared" si="5"/>
        <v>40.455062404173994</v>
      </c>
    </row>
    <row r="54" spans="1:12" ht="14.5" x14ac:dyDescent="0.35">
      <c r="A54" s="17">
        <v>45</v>
      </c>
      <c r="B54">
        <v>0</v>
      </c>
      <c r="C54" s="52">
        <v>1980</v>
      </c>
      <c r="D54" s="52">
        <v>2136</v>
      </c>
      <c r="E54" s="18">
        <v>0.5</v>
      </c>
      <c r="F54" s="19">
        <f t="shared" si="3"/>
        <v>0</v>
      </c>
      <c r="G54" s="19">
        <f t="shared" si="0"/>
        <v>0</v>
      </c>
      <c r="H54" s="14">
        <f t="shared" si="6"/>
        <v>98417.963896397414</v>
      </c>
      <c r="I54" s="14">
        <f t="shared" si="4"/>
        <v>0</v>
      </c>
      <c r="J54" s="14">
        <f t="shared" si="1"/>
        <v>98417.963896397414</v>
      </c>
      <c r="K54" s="14">
        <f t="shared" si="2"/>
        <v>3883086.9072241029</v>
      </c>
      <c r="L54" s="21">
        <f t="shared" si="5"/>
        <v>39.455062404173994</v>
      </c>
    </row>
    <row r="55" spans="1:12" x14ac:dyDescent="0.25">
      <c r="A55" s="17">
        <v>46</v>
      </c>
      <c r="B55" s="52">
        <v>3</v>
      </c>
      <c r="C55" s="52">
        <v>1832</v>
      </c>
      <c r="D55" s="52">
        <v>2026</v>
      </c>
      <c r="E55" s="18">
        <v>0.5</v>
      </c>
      <c r="F55" s="19">
        <f t="shared" si="3"/>
        <v>1.5552099533437014E-3</v>
      </c>
      <c r="G55" s="19">
        <f t="shared" si="0"/>
        <v>1.554001554001554E-3</v>
      </c>
      <c r="H55" s="14">
        <f t="shared" si="6"/>
        <v>98417.963896397414</v>
      </c>
      <c r="I55" s="14">
        <f t="shared" si="4"/>
        <v>152.94166883667043</v>
      </c>
      <c r="J55" s="14">
        <f t="shared" si="1"/>
        <v>98341.493061979068</v>
      </c>
      <c r="K55" s="14">
        <f t="shared" si="2"/>
        <v>3784668.9433277054</v>
      </c>
      <c r="L55" s="21">
        <f t="shared" si="5"/>
        <v>38.455062404173994</v>
      </c>
    </row>
    <row r="56" spans="1:12" x14ac:dyDescent="0.25">
      <c r="A56" s="17">
        <v>47</v>
      </c>
      <c r="B56" s="52">
        <v>3</v>
      </c>
      <c r="C56" s="52">
        <v>1862</v>
      </c>
      <c r="D56" s="52">
        <v>1853</v>
      </c>
      <c r="E56" s="18">
        <v>0.5</v>
      </c>
      <c r="F56" s="19">
        <f t="shared" si="3"/>
        <v>1.6150740242261105E-3</v>
      </c>
      <c r="G56" s="19">
        <f t="shared" si="0"/>
        <v>1.6137708445400755E-3</v>
      </c>
      <c r="H56" s="14">
        <f t="shared" si="6"/>
        <v>98265.022227560738</v>
      </c>
      <c r="I56" s="14">
        <f t="shared" si="4"/>
        <v>158.57722790891998</v>
      </c>
      <c r="J56" s="14">
        <f t="shared" si="1"/>
        <v>98185.73361360628</v>
      </c>
      <c r="K56" s="14">
        <f t="shared" si="2"/>
        <v>3686327.4502657261</v>
      </c>
      <c r="L56" s="21">
        <f t="shared" si="5"/>
        <v>37.514136431262202</v>
      </c>
    </row>
    <row r="57" spans="1:12" x14ac:dyDescent="0.25">
      <c r="A57" s="17">
        <v>48</v>
      </c>
      <c r="B57" s="52">
        <v>1</v>
      </c>
      <c r="C57" s="52">
        <v>1735</v>
      </c>
      <c r="D57" s="52">
        <v>1896</v>
      </c>
      <c r="E57" s="18">
        <v>0.5</v>
      </c>
      <c r="F57" s="19">
        <f t="shared" si="3"/>
        <v>5.50812448361333E-4</v>
      </c>
      <c r="G57" s="19">
        <f t="shared" si="0"/>
        <v>5.5066079295154179E-4</v>
      </c>
      <c r="H57" s="14">
        <f t="shared" si="6"/>
        <v>98106.444999651823</v>
      </c>
      <c r="I57" s="14">
        <f t="shared" si="4"/>
        <v>54.023372797165095</v>
      </c>
      <c r="J57" s="14">
        <f t="shared" si="1"/>
        <v>98079.433313253248</v>
      </c>
      <c r="K57" s="14">
        <f t="shared" si="2"/>
        <v>3588141.71665212</v>
      </c>
      <c r="L57" s="21">
        <f t="shared" si="5"/>
        <v>36.573965315579976</v>
      </c>
    </row>
    <row r="58" spans="1:12" ht="14.5" x14ac:dyDescent="0.35">
      <c r="A58" s="17">
        <v>49</v>
      </c>
      <c r="B58">
        <v>0</v>
      </c>
      <c r="C58" s="52">
        <v>1706</v>
      </c>
      <c r="D58" s="52">
        <v>1756</v>
      </c>
      <c r="E58" s="18">
        <v>0.5</v>
      </c>
      <c r="F58" s="19">
        <f t="shared" si="3"/>
        <v>0</v>
      </c>
      <c r="G58" s="19">
        <f t="shared" si="0"/>
        <v>0</v>
      </c>
      <c r="H58" s="14">
        <f t="shared" si="6"/>
        <v>98052.421626854659</v>
      </c>
      <c r="I58" s="14">
        <f t="shared" si="4"/>
        <v>0</v>
      </c>
      <c r="J58" s="14">
        <f t="shared" si="1"/>
        <v>98052.421626854659</v>
      </c>
      <c r="K58" s="14">
        <f t="shared" si="2"/>
        <v>3490062.2833388667</v>
      </c>
      <c r="L58" s="21">
        <f t="shared" si="5"/>
        <v>35.593840778563759</v>
      </c>
    </row>
    <row r="59" spans="1:12" x14ac:dyDescent="0.25">
      <c r="A59" s="17">
        <v>50</v>
      </c>
      <c r="B59" s="52">
        <v>6</v>
      </c>
      <c r="C59" s="52">
        <v>1570</v>
      </c>
      <c r="D59" s="52">
        <v>1710</v>
      </c>
      <c r="E59" s="18">
        <v>0.5</v>
      </c>
      <c r="F59" s="19">
        <f t="shared" si="3"/>
        <v>3.6585365853658539E-3</v>
      </c>
      <c r="G59" s="19">
        <f t="shared" si="0"/>
        <v>3.6518563603164947E-3</v>
      </c>
      <c r="H59" s="14">
        <f t="shared" si="6"/>
        <v>98052.421626854659</v>
      </c>
      <c r="I59" s="14">
        <f t="shared" si="4"/>
        <v>358.07335956246379</v>
      </c>
      <c r="J59" s="14">
        <f t="shared" si="1"/>
        <v>97873.384947073428</v>
      </c>
      <c r="K59" s="14">
        <f t="shared" si="2"/>
        <v>3392009.861712012</v>
      </c>
      <c r="L59" s="21">
        <f t="shared" si="5"/>
        <v>34.593840778563759</v>
      </c>
    </row>
    <row r="60" spans="1:12" x14ac:dyDescent="0.25">
      <c r="A60" s="17">
        <v>51</v>
      </c>
      <c r="B60" s="52">
        <v>4</v>
      </c>
      <c r="C60" s="52">
        <v>1557</v>
      </c>
      <c r="D60" s="52">
        <v>1602</v>
      </c>
      <c r="E60" s="18">
        <v>0.5</v>
      </c>
      <c r="F60" s="19">
        <f t="shared" si="3"/>
        <v>2.5324469768914213E-3</v>
      </c>
      <c r="G60" s="19">
        <f t="shared" si="0"/>
        <v>2.5292443882390134E-3</v>
      </c>
      <c r="H60" s="14">
        <f t="shared" si="6"/>
        <v>97694.348267292196</v>
      </c>
      <c r="I60" s="14">
        <f t="shared" si="4"/>
        <v>247.09288211771656</v>
      </c>
      <c r="J60" s="14">
        <f t="shared" si="1"/>
        <v>97570.801826233335</v>
      </c>
      <c r="K60" s="14">
        <f t="shared" si="2"/>
        <v>3294136.4767649383</v>
      </c>
      <c r="L60" s="21">
        <f t="shared" si="5"/>
        <v>33.718802931692274</v>
      </c>
    </row>
    <row r="61" spans="1:12" x14ac:dyDescent="0.25">
      <c r="A61" s="17">
        <v>52</v>
      </c>
      <c r="B61" s="52">
        <v>3</v>
      </c>
      <c r="C61" s="52">
        <v>1471</v>
      </c>
      <c r="D61" s="52">
        <v>1571</v>
      </c>
      <c r="E61" s="18">
        <v>0.5</v>
      </c>
      <c r="F61" s="19">
        <f t="shared" si="3"/>
        <v>1.9723865877712033E-3</v>
      </c>
      <c r="G61" s="19">
        <f t="shared" si="0"/>
        <v>1.9704433497536949E-3</v>
      </c>
      <c r="H61" s="14">
        <f t="shared" si="6"/>
        <v>97447.255385174474</v>
      </c>
      <c r="I61" s="14">
        <f t="shared" si="4"/>
        <v>192.01429632546697</v>
      </c>
      <c r="J61" s="14">
        <f t="shared" si="1"/>
        <v>97351.24823701175</v>
      </c>
      <c r="K61" s="14">
        <f t="shared" si="2"/>
        <v>3196565.6749387048</v>
      </c>
      <c r="L61" s="21">
        <f t="shared" si="5"/>
        <v>32.803034444672797</v>
      </c>
    </row>
    <row r="62" spans="1:12" x14ac:dyDescent="0.25">
      <c r="A62" s="17">
        <v>53</v>
      </c>
      <c r="B62" s="52">
        <v>5</v>
      </c>
      <c r="C62" s="52">
        <v>1457</v>
      </c>
      <c r="D62" s="52">
        <v>1498</v>
      </c>
      <c r="E62" s="18">
        <v>0.5</v>
      </c>
      <c r="F62" s="19">
        <f t="shared" si="3"/>
        <v>3.3840947546531302E-3</v>
      </c>
      <c r="G62" s="19">
        <f t="shared" si="0"/>
        <v>3.3783783783783786E-3</v>
      </c>
      <c r="H62" s="14">
        <f t="shared" si="6"/>
        <v>97255.241088849012</v>
      </c>
      <c r="I62" s="14">
        <f t="shared" si="4"/>
        <v>328.56500367854397</v>
      </c>
      <c r="J62" s="14">
        <f t="shared" si="1"/>
        <v>97090.958587009751</v>
      </c>
      <c r="K62" s="14">
        <f t="shared" si="2"/>
        <v>3099214.4267016929</v>
      </c>
      <c r="L62" s="21">
        <f t="shared" si="5"/>
        <v>31.866811412974219</v>
      </c>
    </row>
    <row r="63" spans="1:12" x14ac:dyDescent="0.25">
      <c r="A63" s="17">
        <v>54</v>
      </c>
      <c r="B63" s="52">
        <v>7</v>
      </c>
      <c r="C63" s="52">
        <v>1453</v>
      </c>
      <c r="D63" s="52">
        <v>1466</v>
      </c>
      <c r="E63" s="18">
        <v>0.5</v>
      </c>
      <c r="F63" s="19">
        <f t="shared" si="3"/>
        <v>4.7961630695443642E-3</v>
      </c>
      <c r="G63" s="19">
        <f t="shared" si="0"/>
        <v>4.7846889952153108E-3</v>
      </c>
      <c r="H63" s="14">
        <f t="shared" si="6"/>
        <v>96926.676085170475</v>
      </c>
      <c r="I63" s="14">
        <f t="shared" si="4"/>
        <v>463.76400040751423</v>
      </c>
      <c r="J63" s="14">
        <f t="shared" si="1"/>
        <v>96694.794084966721</v>
      </c>
      <c r="K63" s="14">
        <f t="shared" si="2"/>
        <v>3002123.4681146829</v>
      </c>
      <c r="L63" s="21">
        <f t="shared" si="5"/>
        <v>30.973139587255481</v>
      </c>
    </row>
    <row r="64" spans="1:12" x14ac:dyDescent="0.25">
      <c r="A64" s="17">
        <v>55</v>
      </c>
      <c r="B64" s="52">
        <v>5</v>
      </c>
      <c r="C64" s="52">
        <v>1479</v>
      </c>
      <c r="D64" s="52">
        <v>1469</v>
      </c>
      <c r="E64" s="18">
        <v>0.5</v>
      </c>
      <c r="F64" s="19">
        <f t="shared" si="3"/>
        <v>3.3921302578018998E-3</v>
      </c>
      <c r="G64" s="19">
        <f t="shared" si="0"/>
        <v>3.386386725364037E-3</v>
      </c>
      <c r="H64" s="14">
        <f t="shared" si="6"/>
        <v>96462.912084762967</v>
      </c>
      <c r="I64" s="14">
        <f t="shared" si="4"/>
        <v>326.66072497379946</v>
      </c>
      <c r="J64" s="14">
        <f t="shared" si="1"/>
        <v>96299.581722276067</v>
      </c>
      <c r="K64" s="14">
        <f t="shared" si="2"/>
        <v>2905428.6740297163</v>
      </c>
      <c r="L64" s="21">
        <f t="shared" si="5"/>
        <v>30.119645066040363</v>
      </c>
    </row>
    <row r="65" spans="1:12" x14ac:dyDescent="0.25">
      <c r="A65" s="17">
        <v>56</v>
      </c>
      <c r="B65" s="52">
        <v>2</v>
      </c>
      <c r="C65" s="52">
        <v>1389</v>
      </c>
      <c r="D65" s="52">
        <v>1492</v>
      </c>
      <c r="E65" s="18">
        <v>0.5</v>
      </c>
      <c r="F65" s="19">
        <f t="shared" si="3"/>
        <v>1.3884068031933356E-3</v>
      </c>
      <c r="G65" s="19">
        <f t="shared" si="0"/>
        <v>1.387443635102324E-3</v>
      </c>
      <c r="H65" s="14">
        <f t="shared" si="6"/>
        <v>96136.251359789167</v>
      </c>
      <c r="I65" s="14">
        <f t="shared" si="4"/>
        <v>133.38363005173662</v>
      </c>
      <c r="J65" s="14">
        <f t="shared" si="1"/>
        <v>96069.559544763295</v>
      </c>
      <c r="K65" s="14">
        <f t="shared" si="2"/>
        <v>2809129.09230744</v>
      </c>
      <c r="L65" s="21">
        <f t="shared" si="5"/>
        <v>29.220289459740805</v>
      </c>
    </row>
    <row r="66" spans="1:12" x14ac:dyDescent="0.25">
      <c r="A66" s="17">
        <v>57</v>
      </c>
      <c r="B66" s="52">
        <v>6</v>
      </c>
      <c r="C66" s="52">
        <v>1382</v>
      </c>
      <c r="D66" s="52">
        <v>1417</v>
      </c>
      <c r="E66" s="18">
        <v>0.5</v>
      </c>
      <c r="F66" s="19">
        <f t="shared" si="3"/>
        <v>4.2872454448017148E-3</v>
      </c>
      <c r="G66" s="19">
        <f t="shared" si="0"/>
        <v>4.2780748663101605E-3</v>
      </c>
      <c r="H66" s="14">
        <f t="shared" si="6"/>
        <v>96002.867729737423</v>
      </c>
      <c r="I66" s="14">
        <f t="shared" si="4"/>
        <v>410.70745552828845</v>
      </c>
      <c r="J66" s="14">
        <f t="shared" si="1"/>
        <v>95797.514001973279</v>
      </c>
      <c r="K66" s="14">
        <f t="shared" si="2"/>
        <v>2713059.5327626765</v>
      </c>
      <c r="L66" s="21">
        <f t="shared" si="5"/>
        <v>28.260192605916199</v>
      </c>
    </row>
    <row r="67" spans="1:12" x14ac:dyDescent="0.25">
      <c r="A67" s="17">
        <v>58</v>
      </c>
      <c r="B67" s="52">
        <v>6</v>
      </c>
      <c r="C67" s="52">
        <v>1307</v>
      </c>
      <c r="D67" s="52">
        <v>1385</v>
      </c>
      <c r="E67" s="18">
        <v>0.5</v>
      </c>
      <c r="F67" s="19">
        <f t="shared" si="3"/>
        <v>4.4576523031203564E-3</v>
      </c>
      <c r="G67" s="19">
        <f t="shared" si="0"/>
        <v>4.447739065974796E-3</v>
      </c>
      <c r="H67" s="14">
        <f t="shared" si="6"/>
        <v>95592.160274209135</v>
      </c>
      <c r="I67" s="14">
        <f t="shared" si="4"/>
        <v>425.16898565252393</v>
      </c>
      <c r="J67" s="14">
        <f t="shared" si="1"/>
        <v>95379.575781382882</v>
      </c>
      <c r="K67" s="14">
        <f t="shared" si="2"/>
        <v>2617262.018760703</v>
      </c>
      <c r="L67" s="21">
        <f t="shared" si="5"/>
        <v>27.379463036016805</v>
      </c>
    </row>
    <row r="68" spans="1:12" x14ac:dyDescent="0.25">
      <c r="A68" s="17">
        <v>59</v>
      </c>
      <c r="B68" s="52">
        <v>8</v>
      </c>
      <c r="C68" s="52">
        <v>1459</v>
      </c>
      <c r="D68" s="52">
        <v>1316</v>
      </c>
      <c r="E68" s="18">
        <v>0.5</v>
      </c>
      <c r="F68" s="19">
        <f t="shared" si="3"/>
        <v>5.7657657657657659E-3</v>
      </c>
      <c r="G68" s="19">
        <f t="shared" si="0"/>
        <v>5.7491915199425082E-3</v>
      </c>
      <c r="H68" s="14">
        <f t="shared" si="6"/>
        <v>95166.991288556615</v>
      </c>
      <c r="I68" s="14">
        <f t="shared" si="4"/>
        <v>547.13325929461223</v>
      </c>
      <c r="J68" s="14">
        <f t="shared" si="1"/>
        <v>94893.424658909309</v>
      </c>
      <c r="K68" s="14">
        <f t="shared" si="2"/>
        <v>2521882.44297932</v>
      </c>
      <c r="L68" s="21">
        <f t="shared" si="5"/>
        <v>26.499549989267805</v>
      </c>
    </row>
    <row r="69" spans="1:12" x14ac:dyDescent="0.25">
      <c r="A69" s="17">
        <v>60</v>
      </c>
      <c r="B69" s="52">
        <v>5</v>
      </c>
      <c r="C69" s="52">
        <v>1436</v>
      </c>
      <c r="D69" s="52">
        <v>1468</v>
      </c>
      <c r="E69" s="18">
        <v>0.5</v>
      </c>
      <c r="F69" s="19">
        <f t="shared" si="3"/>
        <v>3.4435261707988982E-3</v>
      </c>
      <c r="G69" s="19">
        <f t="shared" si="0"/>
        <v>3.4376074252320389E-3</v>
      </c>
      <c r="H69" s="14">
        <f t="shared" si="6"/>
        <v>94619.858029262003</v>
      </c>
      <c r="I69" s="14">
        <f t="shared" si="4"/>
        <v>325.2659265357924</v>
      </c>
      <c r="J69" s="14">
        <f t="shared" si="1"/>
        <v>94457.225065994106</v>
      </c>
      <c r="K69" s="14">
        <f t="shared" si="2"/>
        <v>2426989.0183204105</v>
      </c>
      <c r="L69" s="21">
        <f t="shared" si="5"/>
        <v>25.649890719238275</v>
      </c>
    </row>
    <row r="70" spans="1:12" x14ac:dyDescent="0.25">
      <c r="A70" s="17">
        <v>61</v>
      </c>
      <c r="B70" s="52">
        <v>5</v>
      </c>
      <c r="C70" s="52">
        <v>1322</v>
      </c>
      <c r="D70" s="52">
        <v>1429</v>
      </c>
      <c r="E70" s="18">
        <v>0.5</v>
      </c>
      <c r="F70" s="19">
        <f t="shared" si="3"/>
        <v>3.6350418029807343E-3</v>
      </c>
      <c r="G70" s="19">
        <f t="shared" si="0"/>
        <v>3.6284470246734399E-3</v>
      </c>
      <c r="H70" s="14">
        <f t="shared" si="6"/>
        <v>94294.592102726208</v>
      </c>
      <c r="I70" s="14">
        <f t="shared" si="4"/>
        <v>342.14293215793253</v>
      </c>
      <c r="J70" s="14">
        <f t="shared" si="1"/>
        <v>94123.520636647241</v>
      </c>
      <c r="K70" s="14">
        <f t="shared" si="2"/>
        <v>2332531.7932544164</v>
      </c>
      <c r="L70" s="21">
        <f t="shared" si="5"/>
        <v>24.736644395399843</v>
      </c>
    </row>
    <row r="71" spans="1:12" x14ac:dyDescent="0.25">
      <c r="A71" s="17">
        <v>62</v>
      </c>
      <c r="B71" s="52">
        <v>12</v>
      </c>
      <c r="C71" s="52">
        <v>1219</v>
      </c>
      <c r="D71" s="52">
        <v>1320</v>
      </c>
      <c r="E71" s="18">
        <v>0.5</v>
      </c>
      <c r="F71" s="19">
        <f t="shared" si="3"/>
        <v>9.4525403702244975E-3</v>
      </c>
      <c r="G71" s="19">
        <f t="shared" si="0"/>
        <v>9.4080752646021164E-3</v>
      </c>
      <c r="H71" s="14">
        <f t="shared" si="6"/>
        <v>93952.449170568274</v>
      </c>
      <c r="I71" s="14">
        <f t="shared" si="4"/>
        <v>883.91171309041101</v>
      </c>
      <c r="J71" s="14">
        <f t="shared" si="1"/>
        <v>93510.493314023071</v>
      </c>
      <c r="K71" s="14">
        <f t="shared" si="2"/>
        <v>2238408.272617769</v>
      </c>
      <c r="L71" s="21">
        <f t="shared" si="5"/>
        <v>23.824906028303698</v>
      </c>
    </row>
    <row r="72" spans="1:12" x14ac:dyDescent="0.25">
      <c r="A72" s="17">
        <v>63</v>
      </c>
      <c r="B72" s="52">
        <v>10</v>
      </c>
      <c r="C72" s="52">
        <v>1320</v>
      </c>
      <c r="D72" s="52">
        <v>1226</v>
      </c>
      <c r="E72" s="18">
        <v>0.5</v>
      </c>
      <c r="F72" s="19">
        <f t="shared" si="3"/>
        <v>7.8554595443833461E-3</v>
      </c>
      <c r="G72" s="19">
        <f t="shared" si="0"/>
        <v>7.8247261345852897E-3</v>
      </c>
      <c r="H72" s="14">
        <f t="shared" si="6"/>
        <v>93068.537457477869</v>
      </c>
      <c r="I72" s="14">
        <f t="shared" si="4"/>
        <v>728.23581735115704</v>
      </c>
      <c r="J72" s="14">
        <f t="shared" si="1"/>
        <v>92704.419548802281</v>
      </c>
      <c r="K72" s="14">
        <f t="shared" si="2"/>
        <v>2144897.7793037458</v>
      </c>
      <c r="L72" s="21">
        <f t="shared" si="5"/>
        <v>23.046432638782246</v>
      </c>
    </row>
    <row r="73" spans="1:12" x14ac:dyDescent="0.25">
      <c r="A73" s="17">
        <v>64</v>
      </c>
      <c r="B73" s="52">
        <v>10</v>
      </c>
      <c r="C73" s="52">
        <v>1302</v>
      </c>
      <c r="D73" s="52">
        <v>1303</v>
      </c>
      <c r="E73" s="18">
        <v>0.5</v>
      </c>
      <c r="F73" s="19">
        <f t="shared" si="3"/>
        <v>7.677543186180422E-3</v>
      </c>
      <c r="G73" s="19">
        <f t="shared" ref="G73:G103" si="7">F73/((1+(1-E73)*F73))</f>
        <v>7.6481835564053526E-3</v>
      </c>
      <c r="H73" s="14">
        <f t="shared" si="6"/>
        <v>92340.301640126709</v>
      </c>
      <c r="I73" s="14">
        <f t="shared" si="4"/>
        <v>706.23557659752726</v>
      </c>
      <c r="J73" s="14">
        <f t="shared" ref="J73:J103" si="8">H74+I73*E73</f>
        <v>91987.183851827955</v>
      </c>
      <c r="K73" s="14">
        <f t="shared" ref="K73:K97" si="9">K74+J73</f>
        <v>2052193.3597549438</v>
      </c>
      <c r="L73" s="21">
        <f t="shared" si="5"/>
        <v>22.224243621737944</v>
      </c>
    </row>
    <row r="74" spans="1:12" x14ac:dyDescent="0.25">
      <c r="A74" s="17">
        <v>65</v>
      </c>
      <c r="B74" s="52">
        <v>9</v>
      </c>
      <c r="C74" s="52">
        <v>1131</v>
      </c>
      <c r="D74" s="52">
        <v>1306</v>
      </c>
      <c r="E74" s="18">
        <v>0.5</v>
      </c>
      <c r="F74" s="19">
        <f t="shared" ref="F74:F103" si="10">B74/((C74+D74)/2)</f>
        <v>7.3861304883052932E-3</v>
      </c>
      <c r="G74" s="19">
        <f t="shared" si="7"/>
        <v>7.3589533932951756E-3</v>
      </c>
      <c r="H74" s="14">
        <f t="shared" si="6"/>
        <v>91634.066063529186</v>
      </c>
      <c r="I74" s="14">
        <f t="shared" ref="I74:I103" si="11">H74*G74</f>
        <v>674.33082139964245</v>
      </c>
      <c r="J74" s="14">
        <f t="shared" si="8"/>
        <v>91296.900652829354</v>
      </c>
      <c r="K74" s="14">
        <f t="shared" si="9"/>
        <v>1960206.1759031159</v>
      </c>
      <c r="L74" s="21">
        <f t="shared" ref="L74:L103" si="12">K74/H74</f>
        <v>21.39167517180914</v>
      </c>
    </row>
    <row r="75" spans="1:12" x14ac:dyDescent="0.25">
      <c r="A75" s="17">
        <v>66</v>
      </c>
      <c r="B75" s="52">
        <v>4</v>
      </c>
      <c r="C75" s="52">
        <v>888</v>
      </c>
      <c r="D75" s="52">
        <v>1134</v>
      </c>
      <c r="E75" s="18">
        <v>0.5</v>
      </c>
      <c r="F75" s="19">
        <f t="shared" si="10"/>
        <v>3.956478733926805E-3</v>
      </c>
      <c r="G75" s="19">
        <f t="shared" si="7"/>
        <v>3.9486673247778872E-3</v>
      </c>
      <c r="H75" s="14">
        <f t="shared" ref="H75:H104" si="13">H74-I74</f>
        <v>90959.735242129536</v>
      </c>
      <c r="I75" s="14">
        <f t="shared" si="11"/>
        <v>359.16973442104455</v>
      </c>
      <c r="J75" s="14">
        <f t="shared" si="8"/>
        <v>90780.150374919016</v>
      </c>
      <c r="K75" s="14">
        <f t="shared" si="9"/>
        <v>1868909.2752502866</v>
      </c>
      <c r="L75" s="21">
        <f t="shared" si="12"/>
        <v>20.546555794993889</v>
      </c>
    </row>
    <row r="76" spans="1:12" x14ac:dyDescent="0.25">
      <c r="A76" s="17">
        <v>67</v>
      </c>
      <c r="B76" s="52">
        <v>12</v>
      </c>
      <c r="C76" s="52">
        <v>1001</v>
      </c>
      <c r="D76" s="52">
        <v>886</v>
      </c>
      <c r="E76" s="18">
        <v>0.5</v>
      </c>
      <c r="F76" s="19">
        <f t="shared" si="10"/>
        <v>1.2718600953895072E-2</v>
      </c>
      <c r="G76" s="19">
        <f t="shared" si="7"/>
        <v>1.2638230647709321E-2</v>
      </c>
      <c r="H76" s="14">
        <f t="shared" si="13"/>
        <v>90600.565507708496</v>
      </c>
      <c r="I76" s="14">
        <f t="shared" si="11"/>
        <v>1145.0308436993175</v>
      </c>
      <c r="J76" s="14">
        <f t="shared" si="8"/>
        <v>90028.050085858835</v>
      </c>
      <c r="K76" s="14">
        <f t="shared" si="9"/>
        <v>1778129.1248753676</v>
      </c>
      <c r="L76" s="21">
        <f t="shared" si="12"/>
        <v>19.626026779314977</v>
      </c>
    </row>
    <row r="77" spans="1:12" x14ac:dyDescent="0.25">
      <c r="A77" s="17">
        <v>68</v>
      </c>
      <c r="B77" s="52">
        <v>10</v>
      </c>
      <c r="C77" s="52">
        <v>930</v>
      </c>
      <c r="D77" s="52">
        <v>992</v>
      </c>
      <c r="E77" s="18">
        <v>0.5</v>
      </c>
      <c r="F77" s="19">
        <f t="shared" si="10"/>
        <v>1.040582726326743E-2</v>
      </c>
      <c r="G77" s="19">
        <f t="shared" si="7"/>
        <v>1.0351966873706006E-2</v>
      </c>
      <c r="H77" s="14">
        <f t="shared" si="13"/>
        <v>89455.534664009174</v>
      </c>
      <c r="I77" s="14">
        <f t="shared" si="11"/>
        <v>926.04073151148225</v>
      </c>
      <c r="J77" s="14">
        <f t="shared" si="8"/>
        <v>88992.514298253431</v>
      </c>
      <c r="K77" s="14">
        <f t="shared" si="9"/>
        <v>1688101.0747895087</v>
      </c>
      <c r="L77" s="21">
        <f t="shared" si="12"/>
        <v>18.870839922090209</v>
      </c>
    </row>
    <row r="78" spans="1:12" x14ac:dyDescent="0.25">
      <c r="A78" s="17">
        <v>69</v>
      </c>
      <c r="B78" s="52">
        <v>13</v>
      </c>
      <c r="C78" s="52">
        <v>872</v>
      </c>
      <c r="D78" s="52">
        <v>926</v>
      </c>
      <c r="E78" s="18">
        <v>0.5</v>
      </c>
      <c r="F78" s="19">
        <f t="shared" si="10"/>
        <v>1.4460511679644048E-2</v>
      </c>
      <c r="G78" s="19">
        <f t="shared" si="7"/>
        <v>1.435670900055218E-2</v>
      </c>
      <c r="H78" s="14">
        <f t="shared" si="13"/>
        <v>88529.493932497688</v>
      </c>
      <c r="I78" s="14">
        <f t="shared" si="11"/>
        <v>1270.9921823550192</v>
      </c>
      <c r="J78" s="14">
        <f t="shared" si="8"/>
        <v>87893.997841320175</v>
      </c>
      <c r="K78" s="14">
        <f t="shared" si="9"/>
        <v>1599108.5604912553</v>
      </c>
      <c r="L78" s="21">
        <f t="shared" si="12"/>
        <v>18.063003519601612</v>
      </c>
    </row>
    <row r="79" spans="1:12" x14ac:dyDescent="0.25">
      <c r="A79" s="17">
        <v>70</v>
      </c>
      <c r="B79" s="52">
        <v>9</v>
      </c>
      <c r="C79" s="52">
        <v>701</v>
      </c>
      <c r="D79" s="52">
        <v>858</v>
      </c>
      <c r="E79" s="18">
        <v>0.5</v>
      </c>
      <c r="F79" s="19">
        <f t="shared" si="10"/>
        <v>1.1545862732520847E-2</v>
      </c>
      <c r="G79" s="19">
        <f t="shared" si="7"/>
        <v>1.1479591836734693E-2</v>
      </c>
      <c r="H79" s="14">
        <f t="shared" si="13"/>
        <v>87258.501750142663</v>
      </c>
      <c r="I79" s="14">
        <f t="shared" si="11"/>
        <v>1001.6919843766376</v>
      </c>
      <c r="J79" s="14">
        <f t="shared" si="8"/>
        <v>86757.655757954344</v>
      </c>
      <c r="K79" s="14">
        <f t="shared" si="9"/>
        <v>1511214.562649935</v>
      </c>
      <c r="L79" s="21">
        <f t="shared" si="12"/>
        <v>17.318823178710655</v>
      </c>
    </row>
    <row r="80" spans="1:12" x14ac:dyDescent="0.25">
      <c r="A80" s="17">
        <v>71</v>
      </c>
      <c r="B80" s="52">
        <v>8</v>
      </c>
      <c r="C80" s="52">
        <v>555</v>
      </c>
      <c r="D80" s="52">
        <v>702</v>
      </c>
      <c r="E80" s="18">
        <v>0.5</v>
      </c>
      <c r="F80" s="19">
        <f t="shared" si="10"/>
        <v>1.2728719172633254E-2</v>
      </c>
      <c r="G80" s="19">
        <f t="shared" si="7"/>
        <v>1.2648221343873519E-2</v>
      </c>
      <c r="H80" s="14">
        <f t="shared" si="13"/>
        <v>86256.809765766026</v>
      </c>
      <c r="I80" s="14">
        <f t="shared" si="11"/>
        <v>1090.9952223337996</v>
      </c>
      <c r="J80" s="14">
        <f t="shared" si="8"/>
        <v>85711.312154599116</v>
      </c>
      <c r="K80" s="14">
        <f t="shared" si="9"/>
        <v>1424456.9068919807</v>
      </c>
      <c r="L80" s="21">
        <f t="shared" si="12"/>
        <v>16.514138544656973</v>
      </c>
    </row>
    <row r="81" spans="1:12" x14ac:dyDescent="0.25">
      <c r="A81" s="17">
        <v>72</v>
      </c>
      <c r="B81" s="52">
        <v>9</v>
      </c>
      <c r="C81" s="52">
        <v>729</v>
      </c>
      <c r="D81" s="52">
        <v>545</v>
      </c>
      <c r="E81" s="18">
        <v>0.5</v>
      </c>
      <c r="F81" s="19">
        <f t="shared" si="10"/>
        <v>1.4128728414442701E-2</v>
      </c>
      <c r="G81" s="19">
        <f t="shared" si="7"/>
        <v>1.4029618082618862E-2</v>
      </c>
      <c r="H81" s="14">
        <f t="shared" si="13"/>
        <v>85165.814543432221</v>
      </c>
      <c r="I81" s="14">
        <f t="shared" si="11"/>
        <v>1194.8438517395011</v>
      </c>
      <c r="J81" s="14">
        <f t="shared" si="8"/>
        <v>84568.39261756248</v>
      </c>
      <c r="K81" s="14">
        <f t="shared" si="9"/>
        <v>1338745.5947373814</v>
      </c>
      <c r="L81" s="21">
        <f t="shared" si="12"/>
        <v>15.719283634100135</v>
      </c>
    </row>
    <row r="82" spans="1:12" x14ac:dyDescent="0.25">
      <c r="A82" s="17">
        <v>73</v>
      </c>
      <c r="B82" s="52">
        <v>13</v>
      </c>
      <c r="C82" s="52">
        <v>467</v>
      </c>
      <c r="D82" s="52">
        <v>716</v>
      </c>
      <c r="E82" s="18">
        <v>0.5</v>
      </c>
      <c r="F82" s="19">
        <f t="shared" si="10"/>
        <v>2.197802197802198E-2</v>
      </c>
      <c r="G82" s="19">
        <f t="shared" si="7"/>
        <v>2.1739130434782612E-2</v>
      </c>
      <c r="H82" s="14">
        <f t="shared" si="13"/>
        <v>83970.970691692724</v>
      </c>
      <c r="I82" s="14">
        <f t="shared" si="11"/>
        <v>1825.4558846020159</v>
      </c>
      <c r="J82" s="14">
        <f t="shared" si="8"/>
        <v>83058.242749391706</v>
      </c>
      <c r="K82" s="14">
        <f t="shared" si="9"/>
        <v>1254177.2021198189</v>
      </c>
      <c r="L82" s="21">
        <f t="shared" si="12"/>
        <v>14.935842610711836</v>
      </c>
    </row>
    <row r="83" spans="1:12" x14ac:dyDescent="0.25">
      <c r="A83" s="17">
        <v>74</v>
      </c>
      <c r="B83" s="52">
        <v>9</v>
      </c>
      <c r="C83" s="52">
        <v>502</v>
      </c>
      <c r="D83" s="52">
        <v>460</v>
      </c>
      <c r="E83" s="18">
        <v>0.5</v>
      </c>
      <c r="F83" s="19">
        <f t="shared" si="10"/>
        <v>1.8711018711018712E-2</v>
      </c>
      <c r="G83" s="19">
        <f t="shared" si="7"/>
        <v>1.8537590113285273E-2</v>
      </c>
      <c r="H83" s="14">
        <f t="shared" si="13"/>
        <v>82145.514807090702</v>
      </c>
      <c r="I83" s="14">
        <f t="shared" si="11"/>
        <v>1522.7798831386535</v>
      </c>
      <c r="J83" s="14">
        <f t="shared" si="8"/>
        <v>81384.124865521386</v>
      </c>
      <c r="K83" s="14">
        <f t="shared" si="9"/>
        <v>1171118.9593704273</v>
      </c>
      <c r="L83" s="21">
        <f t="shared" si="12"/>
        <v>14.256639113172101</v>
      </c>
    </row>
    <row r="84" spans="1:12" x14ac:dyDescent="0.25">
      <c r="A84" s="17">
        <v>75</v>
      </c>
      <c r="B84" s="52">
        <v>8</v>
      </c>
      <c r="C84" s="52">
        <v>555</v>
      </c>
      <c r="D84" s="52">
        <v>496</v>
      </c>
      <c r="E84" s="18">
        <v>0.5</v>
      </c>
      <c r="F84" s="19">
        <f t="shared" si="10"/>
        <v>1.5223596574690771E-2</v>
      </c>
      <c r="G84" s="19">
        <f t="shared" si="7"/>
        <v>1.5108593012275733E-2</v>
      </c>
      <c r="H84" s="14">
        <f t="shared" si="13"/>
        <v>80622.734923952055</v>
      </c>
      <c r="I84" s="14">
        <f t="shared" si="11"/>
        <v>1218.0960895025808</v>
      </c>
      <c r="J84" s="14">
        <f t="shared" si="8"/>
        <v>80013.686879200774</v>
      </c>
      <c r="K84" s="14">
        <f t="shared" si="9"/>
        <v>1089734.8345049059</v>
      </c>
      <c r="L84" s="21">
        <f t="shared" si="12"/>
        <v>13.516470701878394</v>
      </c>
    </row>
    <row r="85" spans="1:12" x14ac:dyDescent="0.25">
      <c r="A85" s="17">
        <v>76</v>
      </c>
      <c r="B85" s="52">
        <v>16</v>
      </c>
      <c r="C85" s="52">
        <v>512</v>
      </c>
      <c r="D85" s="52">
        <v>543</v>
      </c>
      <c r="E85" s="18">
        <v>0.5</v>
      </c>
      <c r="F85" s="19">
        <f t="shared" si="10"/>
        <v>3.0331753554502371E-2</v>
      </c>
      <c r="G85" s="19">
        <f t="shared" si="7"/>
        <v>2.9878618113912233E-2</v>
      </c>
      <c r="H85" s="14">
        <f t="shared" si="13"/>
        <v>79404.638834449477</v>
      </c>
      <c r="I85" s="14">
        <f t="shared" si="11"/>
        <v>2372.5008802076409</v>
      </c>
      <c r="J85" s="14">
        <f t="shared" si="8"/>
        <v>78218.388394345646</v>
      </c>
      <c r="K85" s="14">
        <f t="shared" si="9"/>
        <v>1009721.147625705</v>
      </c>
      <c r="L85" s="21">
        <f t="shared" si="12"/>
        <v>12.716148104783525</v>
      </c>
    </row>
    <row r="86" spans="1:12" x14ac:dyDescent="0.25">
      <c r="A86" s="17">
        <v>77</v>
      </c>
      <c r="B86" s="52">
        <v>10</v>
      </c>
      <c r="C86" s="52">
        <v>470</v>
      </c>
      <c r="D86" s="52">
        <v>506</v>
      </c>
      <c r="E86" s="18">
        <v>0.5</v>
      </c>
      <c r="F86" s="19">
        <f t="shared" si="10"/>
        <v>2.0491803278688523E-2</v>
      </c>
      <c r="G86" s="19">
        <f t="shared" si="7"/>
        <v>2.0283975659229205E-2</v>
      </c>
      <c r="H86" s="14">
        <f t="shared" si="13"/>
        <v>77032.137954241829</v>
      </c>
      <c r="I86" s="14">
        <f t="shared" si="11"/>
        <v>1562.5180112422274</v>
      </c>
      <c r="J86" s="14">
        <f t="shared" si="8"/>
        <v>76250.878948620724</v>
      </c>
      <c r="K86" s="14">
        <f t="shared" si="9"/>
        <v>931502.75923135935</v>
      </c>
      <c r="L86" s="21">
        <f t="shared" si="12"/>
        <v>12.092391357288889</v>
      </c>
    </row>
    <row r="87" spans="1:12" x14ac:dyDescent="0.25">
      <c r="A87" s="17">
        <v>78</v>
      </c>
      <c r="B87" s="52">
        <v>15</v>
      </c>
      <c r="C87" s="52">
        <v>492</v>
      </c>
      <c r="D87" s="52">
        <v>458</v>
      </c>
      <c r="E87" s="18">
        <v>0.5</v>
      </c>
      <c r="F87" s="19">
        <f t="shared" si="10"/>
        <v>3.1578947368421054E-2</v>
      </c>
      <c r="G87" s="19">
        <f t="shared" si="7"/>
        <v>3.1088082901554404E-2</v>
      </c>
      <c r="H87" s="14">
        <f t="shared" si="13"/>
        <v>75469.619942999605</v>
      </c>
      <c r="I87" s="14">
        <f t="shared" si="11"/>
        <v>2346.205801336775</v>
      </c>
      <c r="J87" s="14">
        <f t="shared" si="8"/>
        <v>74296.517042331208</v>
      </c>
      <c r="K87" s="14">
        <f t="shared" si="9"/>
        <v>855251.8802827386</v>
      </c>
      <c r="L87" s="21">
        <f t="shared" si="12"/>
        <v>11.33239945992427</v>
      </c>
    </row>
    <row r="88" spans="1:12" x14ac:dyDescent="0.25">
      <c r="A88" s="17">
        <v>79</v>
      </c>
      <c r="B88" s="52">
        <v>16</v>
      </c>
      <c r="C88" s="52">
        <v>446</v>
      </c>
      <c r="D88" s="52">
        <v>474</v>
      </c>
      <c r="E88" s="18">
        <v>0.5</v>
      </c>
      <c r="F88" s="19">
        <f t="shared" si="10"/>
        <v>3.4782608695652174E-2</v>
      </c>
      <c r="G88" s="19">
        <f t="shared" si="7"/>
        <v>3.4188034188034191E-2</v>
      </c>
      <c r="H88" s="14">
        <f t="shared" si="13"/>
        <v>73123.414141662826</v>
      </c>
      <c r="I88" s="14">
        <f t="shared" si="11"/>
        <v>2499.9457826209514</v>
      </c>
      <c r="J88" s="14">
        <f t="shared" si="8"/>
        <v>71873.441250352349</v>
      </c>
      <c r="K88" s="14">
        <f t="shared" si="9"/>
        <v>780955.36324040743</v>
      </c>
      <c r="L88" s="21">
        <f t="shared" si="12"/>
        <v>10.679963078959274</v>
      </c>
    </row>
    <row r="89" spans="1:12" x14ac:dyDescent="0.25">
      <c r="A89" s="17">
        <v>80</v>
      </c>
      <c r="B89" s="52">
        <v>23</v>
      </c>
      <c r="C89" s="52">
        <v>418</v>
      </c>
      <c r="D89" s="52">
        <v>433</v>
      </c>
      <c r="E89" s="18">
        <v>0.5</v>
      </c>
      <c r="F89" s="19">
        <f t="shared" si="10"/>
        <v>5.4054054054054057E-2</v>
      </c>
      <c r="G89" s="19">
        <f t="shared" si="7"/>
        <v>5.2631578947368425E-2</v>
      </c>
      <c r="H89" s="14">
        <f t="shared" si="13"/>
        <v>70623.468359041872</v>
      </c>
      <c r="I89" s="14">
        <f t="shared" si="11"/>
        <v>3717.0246504758884</v>
      </c>
      <c r="J89" s="14">
        <f t="shared" si="8"/>
        <v>68764.95603380393</v>
      </c>
      <c r="K89" s="14">
        <f t="shared" si="9"/>
        <v>709081.92199005513</v>
      </c>
      <c r="L89" s="21">
        <f t="shared" si="12"/>
        <v>10.040315754320666</v>
      </c>
    </row>
    <row r="90" spans="1:12" x14ac:dyDescent="0.25">
      <c r="A90" s="17">
        <v>81</v>
      </c>
      <c r="B90" s="52">
        <v>17</v>
      </c>
      <c r="C90" s="52">
        <v>378</v>
      </c>
      <c r="D90" s="52">
        <v>399</v>
      </c>
      <c r="E90" s="18">
        <v>0.5</v>
      </c>
      <c r="F90" s="19">
        <f t="shared" si="10"/>
        <v>4.3758043758043756E-2</v>
      </c>
      <c r="G90" s="19">
        <f t="shared" si="7"/>
        <v>4.2821158690176317E-2</v>
      </c>
      <c r="H90" s="14">
        <f t="shared" si="13"/>
        <v>66906.443708565988</v>
      </c>
      <c r="I90" s="14">
        <f t="shared" si="11"/>
        <v>2865.0114434398529</v>
      </c>
      <c r="J90" s="14">
        <f t="shared" si="8"/>
        <v>65473.93798684606</v>
      </c>
      <c r="K90" s="14">
        <f t="shared" si="9"/>
        <v>640316.96595625125</v>
      </c>
      <c r="L90" s="21">
        <f t="shared" si="12"/>
        <v>9.5703332962273695</v>
      </c>
    </row>
    <row r="91" spans="1:12" x14ac:dyDescent="0.25">
      <c r="A91" s="17">
        <v>82</v>
      </c>
      <c r="B91" s="52">
        <v>19</v>
      </c>
      <c r="C91" s="52">
        <v>387</v>
      </c>
      <c r="D91" s="52">
        <v>364</v>
      </c>
      <c r="E91" s="18">
        <v>0.5</v>
      </c>
      <c r="F91" s="19">
        <f t="shared" si="10"/>
        <v>5.0599201065246339E-2</v>
      </c>
      <c r="G91" s="19">
        <f t="shared" si="7"/>
        <v>4.9350649350649353E-2</v>
      </c>
      <c r="H91" s="14">
        <f t="shared" si="13"/>
        <v>64041.432265126132</v>
      </c>
      <c r="I91" s="14">
        <f t="shared" si="11"/>
        <v>3160.4862676296016</v>
      </c>
      <c r="J91" s="14">
        <f t="shared" si="8"/>
        <v>62461.18913131133</v>
      </c>
      <c r="K91" s="14">
        <f t="shared" si="9"/>
        <v>574843.02796940517</v>
      </c>
      <c r="L91" s="21">
        <f t="shared" si="12"/>
        <v>8.9761113647428044</v>
      </c>
    </row>
    <row r="92" spans="1:12" x14ac:dyDescent="0.25">
      <c r="A92" s="17">
        <v>83</v>
      </c>
      <c r="B92" s="52">
        <v>17</v>
      </c>
      <c r="C92" s="52">
        <v>331</v>
      </c>
      <c r="D92" s="52">
        <v>378</v>
      </c>
      <c r="E92" s="18">
        <v>0.5</v>
      </c>
      <c r="F92" s="19">
        <f t="shared" si="10"/>
        <v>4.7954866008462625E-2</v>
      </c>
      <c r="G92" s="19">
        <f t="shared" si="7"/>
        <v>4.6831955922865015E-2</v>
      </c>
      <c r="H92" s="14">
        <f t="shared" si="13"/>
        <v>60880.945997496528</v>
      </c>
      <c r="I92" s="14">
        <f t="shared" si="11"/>
        <v>2851.1737794970827</v>
      </c>
      <c r="J92" s="14">
        <f t="shared" si="8"/>
        <v>59455.359107747987</v>
      </c>
      <c r="K92" s="14">
        <f t="shared" si="9"/>
        <v>512381.83883809386</v>
      </c>
      <c r="L92" s="21">
        <f t="shared" si="12"/>
        <v>8.4161280749343703</v>
      </c>
    </row>
    <row r="93" spans="1:12" x14ac:dyDescent="0.25">
      <c r="A93" s="17">
        <v>84</v>
      </c>
      <c r="B93" s="52">
        <v>15</v>
      </c>
      <c r="C93" s="52">
        <v>284</v>
      </c>
      <c r="D93" s="52">
        <v>318</v>
      </c>
      <c r="E93" s="18">
        <v>0.5</v>
      </c>
      <c r="F93" s="19">
        <f t="shared" si="10"/>
        <v>4.9833887043189369E-2</v>
      </c>
      <c r="G93" s="19">
        <f t="shared" si="7"/>
        <v>4.8622366288492702E-2</v>
      </c>
      <c r="H93" s="14">
        <f t="shared" si="13"/>
        <v>58029.772217999445</v>
      </c>
      <c r="I93" s="14">
        <f t="shared" si="11"/>
        <v>2821.5448404213666</v>
      </c>
      <c r="J93" s="14">
        <f t="shared" si="8"/>
        <v>56618.999797788761</v>
      </c>
      <c r="K93" s="14">
        <f t="shared" si="9"/>
        <v>452926.47973034589</v>
      </c>
      <c r="L93" s="21">
        <f t="shared" si="12"/>
        <v>7.8050707838184303</v>
      </c>
    </row>
    <row r="94" spans="1:12" x14ac:dyDescent="0.25">
      <c r="A94" s="17">
        <v>85</v>
      </c>
      <c r="B94" s="52">
        <v>18</v>
      </c>
      <c r="C94" s="52">
        <v>259</v>
      </c>
      <c r="D94" s="52">
        <v>270</v>
      </c>
      <c r="E94" s="18">
        <v>0.5</v>
      </c>
      <c r="F94" s="19">
        <f t="shared" si="10"/>
        <v>6.8052930056710773E-2</v>
      </c>
      <c r="G94" s="19">
        <f t="shared" si="7"/>
        <v>6.5813528336380253E-2</v>
      </c>
      <c r="H94" s="14">
        <f t="shared" si="13"/>
        <v>55208.227377578078</v>
      </c>
      <c r="I94" s="14">
        <f t="shared" si="11"/>
        <v>3633.4482369155589</v>
      </c>
      <c r="J94" s="14">
        <f t="shared" si="8"/>
        <v>53391.503259120298</v>
      </c>
      <c r="K94" s="14">
        <f t="shared" si="9"/>
        <v>396307.47993255715</v>
      </c>
      <c r="L94" s="21">
        <f t="shared" si="12"/>
        <v>7.1784134133151136</v>
      </c>
    </row>
    <row r="95" spans="1:12" x14ac:dyDescent="0.25">
      <c r="A95" s="17">
        <v>86</v>
      </c>
      <c r="B95" s="52">
        <v>18</v>
      </c>
      <c r="C95" s="52">
        <v>214</v>
      </c>
      <c r="D95" s="52">
        <v>240</v>
      </c>
      <c r="E95" s="18">
        <v>0.5</v>
      </c>
      <c r="F95" s="19">
        <f t="shared" si="10"/>
        <v>7.9295154185022032E-2</v>
      </c>
      <c r="G95" s="19">
        <f t="shared" si="7"/>
        <v>7.6271186440677971E-2</v>
      </c>
      <c r="H95" s="14">
        <f t="shared" si="13"/>
        <v>51574.779140662518</v>
      </c>
      <c r="I95" s="14">
        <f t="shared" si="11"/>
        <v>3933.6695954742599</v>
      </c>
      <c r="J95" s="14">
        <f t="shared" si="8"/>
        <v>49607.944342925388</v>
      </c>
      <c r="K95" s="14">
        <f t="shared" si="9"/>
        <v>342915.97667343687</v>
      </c>
      <c r="L95" s="21">
        <f t="shared" si="12"/>
        <v>6.6489082917482731</v>
      </c>
    </row>
    <row r="96" spans="1:12" x14ac:dyDescent="0.25">
      <c r="A96" s="17">
        <v>87</v>
      </c>
      <c r="B96" s="52">
        <v>19</v>
      </c>
      <c r="C96" s="52">
        <v>192</v>
      </c>
      <c r="D96" s="52">
        <v>198</v>
      </c>
      <c r="E96" s="18">
        <v>0.5</v>
      </c>
      <c r="F96" s="19">
        <f t="shared" si="10"/>
        <v>9.7435897435897437E-2</v>
      </c>
      <c r="G96" s="19">
        <f t="shared" si="7"/>
        <v>9.2909535452322736E-2</v>
      </c>
      <c r="H96" s="14">
        <f t="shared" si="13"/>
        <v>47641.109545188257</v>
      </c>
      <c r="I96" s="14">
        <f t="shared" si="11"/>
        <v>4426.3133562766598</v>
      </c>
      <c r="J96" s="14">
        <f t="shared" si="8"/>
        <v>45427.952867049928</v>
      </c>
      <c r="K96" s="14">
        <f t="shared" si="9"/>
        <v>293308.03233051149</v>
      </c>
      <c r="L96" s="21">
        <f t="shared" si="12"/>
        <v>6.1566163158375797</v>
      </c>
    </row>
    <row r="97" spans="1:12" x14ac:dyDescent="0.25">
      <c r="A97" s="17">
        <v>88</v>
      </c>
      <c r="B97" s="52">
        <v>21</v>
      </c>
      <c r="C97" s="52">
        <v>162</v>
      </c>
      <c r="D97" s="52">
        <v>177</v>
      </c>
      <c r="E97" s="18">
        <v>0.5</v>
      </c>
      <c r="F97" s="19">
        <f t="shared" si="10"/>
        <v>0.12389380530973451</v>
      </c>
      <c r="G97" s="19">
        <f t="shared" si="7"/>
        <v>0.11666666666666665</v>
      </c>
      <c r="H97" s="14">
        <f t="shared" si="13"/>
        <v>43214.796188911598</v>
      </c>
      <c r="I97" s="14">
        <f t="shared" si="11"/>
        <v>5041.726222039686</v>
      </c>
      <c r="J97" s="14">
        <f t="shared" si="8"/>
        <v>40693.93307789175</v>
      </c>
      <c r="K97" s="14">
        <f t="shared" si="9"/>
        <v>247880.07946346159</v>
      </c>
      <c r="L97" s="21">
        <f t="shared" si="12"/>
        <v>5.7360001972441248</v>
      </c>
    </row>
    <row r="98" spans="1:12" x14ac:dyDescent="0.25">
      <c r="A98" s="17">
        <v>89</v>
      </c>
      <c r="B98" s="52">
        <v>17</v>
      </c>
      <c r="C98" s="52">
        <v>125</v>
      </c>
      <c r="D98" s="52">
        <v>149</v>
      </c>
      <c r="E98" s="18">
        <v>0.5</v>
      </c>
      <c r="F98" s="19">
        <f t="shared" si="10"/>
        <v>0.12408759124087591</v>
      </c>
      <c r="G98" s="19">
        <f t="shared" si="7"/>
        <v>0.11683848797250858</v>
      </c>
      <c r="H98" s="14">
        <f t="shared" si="13"/>
        <v>38173.06996687191</v>
      </c>
      <c r="I98" s="14">
        <f t="shared" si="11"/>
        <v>4460.083776198092</v>
      </c>
      <c r="J98" s="14">
        <f t="shared" si="8"/>
        <v>35943.028078772863</v>
      </c>
      <c r="K98" s="14">
        <f>K99+J98</f>
        <v>207186.14638556985</v>
      </c>
      <c r="L98" s="21">
        <f t="shared" si="12"/>
        <v>5.4275473931065576</v>
      </c>
    </row>
    <row r="99" spans="1:12" x14ac:dyDescent="0.25">
      <c r="A99" s="17">
        <v>90</v>
      </c>
      <c r="B99" s="52">
        <v>19</v>
      </c>
      <c r="C99" s="52">
        <v>114</v>
      </c>
      <c r="D99" s="52">
        <v>115</v>
      </c>
      <c r="E99" s="22">
        <v>0.5</v>
      </c>
      <c r="F99" s="23">
        <f t="shared" si="10"/>
        <v>0.16593886462882096</v>
      </c>
      <c r="G99" s="23">
        <f t="shared" si="7"/>
        <v>0.15322580645161288</v>
      </c>
      <c r="H99" s="24">
        <f t="shared" si="13"/>
        <v>33712.986190673815</v>
      </c>
      <c r="I99" s="24">
        <f t="shared" si="11"/>
        <v>5165.6994969580837</v>
      </c>
      <c r="J99" s="24">
        <f t="shared" si="8"/>
        <v>31130.136442194773</v>
      </c>
      <c r="K99" s="24">
        <f t="shared" ref="K99:K102" si="14">K100+J99</f>
        <v>171243.118306797</v>
      </c>
      <c r="L99" s="25">
        <f t="shared" si="12"/>
        <v>5.0794408225447798</v>
      </c>
    </row>
    <row r="100" spans="1:12" x14ac:dyDescent="0.25">
      <c r="A100" s="17">
        <v>91</v>
      </c>
      <c r="B100" s="52">
        <v>18</v>
      </c>
      <c r="C100" s="52">
        <v>85</v>
      </c>
      <c r="D100" s="52">
        <v>96</v>
      </c>
      <c r="E100" s="22">
        <v>0.5</v>
      </c>
      <c r="F100" s="23">
        <f t="shared" si="10"/>
        <v>0.19889502762430938</v>
      </c>
      <c r="G100" s="23">
        <f t="shared" si="7"/>
        <v>0.18090452261306533</v>
      </c>
      <c r="H100" s="24">
        <f t="shared" si="13"/>
        <v>28547.286693715731</v>
      </c>
      <c r="I100" s="24">
        <f t="shared" si="11"/>
        <v>5164.3332712249567</v>
      </c>
      <c r="J100" s="24">
        <f t="shared" si="8"/>
        <v>25965.12005810325</v>
      </c>
      <c r="K100" s="24">
        <f t="shared" si="14"/>
        <v>140112.98186460222</v>
      </c>
      <c r="L100" s="25">
        <f t="shared" si="12"/>
        <v>4.9081015428147872</v>
      </c>
    </row>
    <row r="101" spans="1:12" x14ac:dyDescent="0.25">
      <c r="A101" s="17">
        <v>92</v>
      </c>
      <c r="B101" s="52">
        <v>11</v>
      </c>
      <c r="C101" s="52">
        <v>81</v>
      </c>
      <c r="D101" s="52">
        <v>66</v>
      </c>
      <c r="E101" s="22">
        <v>0.5</v>
      </c>
      <c r="F101" s="23">
        <f t="shared" si="10"/>
        <v>0.14965986394557823</v>
      </c>
      <c r="G101" s="23">
        <f t="shared" si="7"/>
        <v>0.13924050632911392</v>
      </c>
      <c r="H101" s="24">
        <f t="shared" si="13"/>
        <v>23382.953422490773</v>
      </c>
      <c r="I101" s="24">
        <f t="shared" si="11"/>
        <v>3255.8542740177022</v>
      </c>
      <c r="J101" s="24">
        <f t="shared" si="8"/>
        <v>21755.026285481919</v>
      </c>
      <c r="K101" s="24">
        <f t="shared" si="14"/>
        <v>114147.86180649897</v>
      </c>
      <c r="L101" s="25">
        <f t="shared" si="12"/>
        <v>4.8816699817186668</v>
      </c>
    </row>
    <row r="102" spans="1:12" x14ac:dyDescent="0.25">
      <c r="A102" s="17">
        <v>93</v>
      </c>
      <c r="B102" s="52">
        <v>5</v>
      </c>
      <c r="C102" s="52">
        <v>44</v>
      </c>
      <c r="D102" s="52">
        <v>68</v>
      </c>
      <c r="E102" s="22">
        <v>0.5</v>
      </c>
      <c r="F102" s="23">
        <f t="shared" si="10"/>
        <v>8.9285714285714288E-2</v>
      </c>
      <c r="G102" s="23">
        <f t="shared" si="7"/>
        <v>8.5470085470085472E-2</v>
      </c>
      <c r="H102" s="24">
        <f t="shared" si="13"/>
        <v>20127.099148473069</v>
      </c>
      <c r="I102" s="24">
        <f t="shared" si="11"/>
        <v>1720.2648844848777</v>
      </c>
      <c r="J102" s="24">
        <f t="shared" si="8"/>
        <v>19266.966706230633</v>
      </c>
      <c r="K102" s="24">
        <f t="shared" si="14"/>
        <v>92392.835521017056</v>
      </c>
      <c r="L102" s="25">
        <f t="shared" si="12"/>
        <v>4.590469537584922</v>
      </c>
    </row>
    <row r="103" spans="1:12" x14ac:dyDescent="0.25">
      <c r="A103" s="17">
        <v>94</v>
      </c>
      <c r="B103" s="52">
        <v>6</v>
      </c>
      <c r="C103" s="52">
        <v>37</v>
      </c>
      <c r="D103" s="52">
        <v>35</v>
      </c>
      <c r="E103" s="22">
        <v>0.5</v>
      </c>
      <c r="F103" s="23">
        <f t="shared" si="10"/>
        <v>0.16666666666666666</v>
      </c>
      <c r="G103" s="23">
        <f t="shared" si="7"/>
        <v>0.15384615384615385</v>
      </c>
      <c r="H103" s="24">
        <f t="shared" si="13"/>
        <v>18406.834263988192</v>
      </c>
      <c r="I103" s="24">
        <f t="shared" si="11"/>
        <v>2831.8206559981836</v>
      </c>
      <c r="J103" s="24">
        <f t="shared" si="8"/>
        <v>16990.9239359891</v>
      </c>
      <c r="K103" s="24">
        <f>K104+J103</f>
        <v>73125.86881478643</v>
      </c>
      <c r="L103" s="25">
        <f t="shared" si="12"/>
        <v>3.9727564102564106</v>
      </c>
    </row>
    <row r="104" spans="1:12" x14ac:dyDescent="0.25">
      <c r="A104" s="17" t="s">
        <v>28</v>
      </c>
      <c r="B104" s="24">
        <v>24</v>
      </c>
      <c r="C104" s="24">
        <v>82</v>
      </c>
      <c r="D104" s="24">
        <v>91</v>
      </c>
      <c r="E104" s="22"/>
      <c r="F104" s="23">
        <f>B104/((C104+D104)/2)</f>
        <v>0.2774566473988439</v>
      </c>
      <c r="G104" s="23">
        <v>1</v>
      </c>
      <c r="H104" s="24">
        <f t="shared" si="13"/>
        <v>15575.013607990008</v>
      </c>
      <c r="I104" s="24">
        <f>H104*G104</f>
        <v>15575.013607990008</v>
      </c>
      <c r="J104" s="24">
        <f>H104/F104</f>
        <v>56134.944878797323</v>
      </c>
      <c r="K104" s="24">
        <f>J104</f>
        <v>56134.944878797323</v>
      </c>
      <c r="L104" s="25">
        <f>K104/H104</f>
        <v>3.604166666666667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31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29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30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59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x14ac:dyDescent="0.25">
      <c r="L125" s="15"/>
    </row>
    <row r="126" spans="1:12" x14ac:dyDescent="0.25">
      <c r="L126" s="15"/>
    </row>
    <row r="127" spans="1:12" x14ac:dyDescent="0.25">
      <c r="L127" s="15"/>
    </row>
    <row r="128" spans="1:12" x14ac:dyDescent="0.25">
      <c r="L128" s="15"/>
    </row>
    <row r="129" spans="12:12" x14ac:dyDescent="0.25">
      <c r="L129" s="15"/>
    </row>
    <row r="130" spans="12:12" x14ac:dyDescent="0.25">
      <c r="L130" s="15"/>
    </row>
    <row r="131" spans="12:12" x14ac:dyDescent="0.25">
      <c r="L131" s="15"/>
    </row>
    <row r="132" spans="12:12" x14ac:dyDescent="0.25">
      <c r="L132" s="15"/>
    </row>
    <row r="133" spans="12:12" x14ac:dyDescent="0.25">
      <c r="L133" s="15"/>
    </row>
    <row r="134" spans="12:12" x14ac:dyDescent="0.25">
      <c r="L134" s="15"/>
    </row>
    <row r="135" spans="12:12" x14ac:dyDescent="0.25">
      <c r="L135" s="15"/>
    </row>
    <row r="136" spans="12:12" x14ac:dyDescent="0.25">
      <c r="L136" s="15"/>
    </row>
    <row r="137" spans="12:12" x14ac:dyDescent="0.25">
      <c r="L137" s="15"/>
    </row>
    <row r="138" spans="12:12" x14ac:dyDescent="0.25">
      <c r="L138" s="15"/>
    </row>
    <row r="139" spans="12:12" x14ac:dyDescent="0.25">
      <c r="L139" s="15"/>
    </row>
    <row r="140" spans="12:12" x14ac:dyDescent="0.25">
      <c r="L140" s="15"/>
    </row>
    <row r="141" spans="12:12" x14ac:dyDescent="0.25">
      <c r="L141" s="15"/>
    </row>
    <row r="142" spans="12:12" x14ac:dyDescent="0.25">
      <c r="L142" s="15"/>
    </row>
    <row r="143" spans="12:12" x14ac:dyDescent="0.25">
      <c r="L143" s="15"/>
    </row>
    <row r="144" spans="12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2">
        <v>12</v>
      </c>
      <c r="C9" s="52">
        <v>1519</v>
      </c>
      <c r="D9" s="52">
        <v>1560</v>
      </c>
      <c r="E9" s="18">
        <v>0.5</v>
      </c>
      <c r="F9" s="19">
        <f t="shared" ref="F9:F40" si="0">B9/((C9+D9)/2)</f>
        <v>7.7947385514777522E-3</v>
      </c>
      <c r="G9" s="19">
        <f t="shared" ref="G9:G72" si="1">F9/((1+(1-E9)*F9))</f>
        <v>7.7644775153671948E-3</v>
      </c>
      <c r="H9" s="14">
        <v>100000</v>
      </c>
      <c r="I9" s="14">
        <f>H9*G9</f>
        <v>776.44775153671947</v>
      </c>
      <c r="J9" s="14">
        <f t="shared" ref="J9:J72" si="2">H10+I9*E9</f>
        <v>99611.776124231648</v>
      </c>
      <c r="K9" s="14">
        <f t="shared" ref="K9:K72" si="3">K10+J9</f>
        <v>8376776.6815837463</v>
      </c>
      <c r="L9" s="20">
        <f>K9/H9</f>
        <v>83.767766815837462</v>
      </c>
    </row>
    <row r="10" spans="1:13" ht="14.5" x14ac:dyDescent="0.35">
      <c r="A10" s="17">
        <v>1</v>
      </c>
      <c r="B10">
        <v>0</v>
      </c>
      <c r="C10" s="52">
        <v>1659</v>
      </c>
      <c r="D10" s="52">
        <v>1627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99223.552248463282</v>
      </c>
      <c r="I10" s="14">
        <f t="shared" ref="I10:I73" si="4">H10*G10</f>
        <v>0</v>
      </c>
      <c r="J10" s="14">
        <f t="shared" si="2"/>
        <v>99223.552248463282</v>
      </c>
      <c r="K10" s="14">
        <f t="shared" si="3"/>
        <v>8277164.9054595148</v>
      </c>
      <c r="L10" s="21">
        <f t="shared" ref="L10:L73" si="5">K10/H10</f>
        <v>83.419356774618066</v>
      </c>
    </row>
    <row r="11" spans="1:13" x14ac:dyDescent="0.25">
      <c r="A11" s="17">
        <v>2</v>
      </c>
      <c r="B11" s="52">
        <v>1</v>
      </c>
      <c r="C11" s="52">
        <v>1581</v>
      </c>
      <c r="D11" s="52">
        <v>1632</v>
      </c>
      <c r="E11" s="18">
        <v>0.5</v>
      </c>
      <c r="F11" s="19">
        <f t="shared" si="0"/>
        <v>6.2247121070650485E-4</v>
      </c>
      <c r="G11" s="19">
        <f t="shared" si="1"/>
        <v>6.2227753578095841E-4</v>
      </c>
      <c r="H11" s="14">
        <f t="shared" ref="H11:H74" si="6">H10-I10</f>
        <v>99223.552248463282</v>
      </c>
      <c r="I11" s="14">
        <f t="shared" si="4"/>
        <v>61.744587584606904</v>
      </c>
      <c r="J11" s="14">
        <f t="shared" si="2"/>
        <v>99192.679954670981</v>
      </c>
      <c r="K11" s="14">
        <f t="shared" si="3"/>
        <v>8177941.3532110518</v>
      </c>
      <c r="L11" s="21">
        <f t="shared" si="5"/>
        <v>82.419356774618066</v>
      </c>
    </row>
    <row r="12" spans="1:13" ht="14.5" x14ac:dyDescent="0.35">
      <c r="A12" s="17">
        <v>3</v>
      </c>
      <c r="B12">
        <v>0</v>
      </c>
      <c r="C12" s="52">
        <v>1695</v>
      </c>
      <c r="D12" s="52">
        <v>1551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99161.80766087868</v>
      </c>
      <c r="I12" s="14">
        <f t="shared" si="4"/>
        <v>0</v>
      </c>
      <c r="J12" s="14">
        <f t="shared" si="2"/>
        <v>99161.80766087868</v>
      </c>
      <c r="K12" s="14">
        <f t="shared" si="3"/>
        <v>8078748.6732563805</v>
      </c>
      <c r="L12" s="21">
        <f t="shared" si="5"/>
        <v>81.470365091414209</v>
      </c>
    </row>
    <row r="13" spans="1:13" ht="14.5" x14ac:dyDescent="0.35">
      <c r="A13" s="17">
        <v>4</v>
      </c>
      <c r="B13">
        <v>0</v>
      </c>
      <c r="C13" s="52">
        <v>1592</v>
      </c>
      <c r="D13" s="52">
        <v>1648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99161.80766087868</v>
      </c>
      <c r="I13" s="14">
        <f t="shared" si="4"/>
        <v>0</v>
      </c>
      <c r="J13" s="14">
        <f t="shared" si="2"/>
        <v>99161.80766087868</v>
      </c>
      <c r="K13" s="14">
        <f t="shared" si="3"/>
        <v>7979586.8655955018</v>
      </c>
      <c r="L13" s="21">
        <f t="shared" si="5"/>
        <v>80.470365091414209</v>
      </c>
    </row>
    <row r="14" spans="1:13" ht="14.5" x14ac:dyDescent="0.35">
      <c r="A14" s="17">
        <v>5</v>
      </c>
      <c r="B14">
        <v>0</v>
      </c>
      <c r="C14" s="52">
        <v>1477</v>
      </c>
      <c r="D14" s="52">
        <v>1544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99161.80766087868</v>
      </c>
      <c r="I14" s="14">
        <f t="shared" si="4"/>
        <v>0</v>
      </c>
      <c r="J14" s="14">
        <f t="shared" si="2"/>
        <v>99161.80766087868</v>
      </c>
      <c r="K14" s="14">
        <f t="shared" si="3"/>
        <v>7880425.0579346232</v>
      </c>
      <c r="L14" s="21">
        <f t="shared" si="5"/>
        <v>79.470365091414209</v>
      </c>
    </row>
    <row r="15" spans="1:13" ht="14.5" x14ac:dyDescent="0.35">
      <c r="A15" s="17">
        <v>6</v>
      </c>
      <c r="B15">
        <v>0</v>
      </c>
      <c r="C15" s="52">
        <v>1400</v>
      </c>
      <c r="D15" s="52">
        <v>1451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99161.80766087868</v>
      </c>
      <c r="I15" s="14">
        <f t="shared" si="4"/>
        <v>0</v>
      </c>
      <c r="J15" s="14">
        <f t="shared" si="2"/>
        <v>99161.80766087868</v>
      </c>
      <c r="K15" s="14">
        <f t="shared" si="3"/>
        <v>7781263.2502737446</v>
      </c>
      <c r="L15" s="21">
        <f t="shared" si="5"/>
        <v>78.470365091414209</v>
      </c>
    </row>
    <row r="16" spans="1:13" ht="14.5" x14ac:dyDescent="0.35">
      <c r="A16" s="17">
        <v>7</v>
      </c>
      <c r="B16">
        <v>0</v>
      </c>
      <c r="C16" s="52">
        <v>1485</v>
      </c>
      <c r="D16" s="52">
        <v>1354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99161.80766087868</v>
      </c>
      <c r="I16" s="14">
        <f t="shared" si="4"/>
        <v>0</v>
      </c>
      <c r="J16" s="14">
        <f t="shared" si="2"/>
        <v>99161.80766087868</v>
      </c>
      <c r="K16" s="14">
        <f t="shared" si="3"/>
        <v>7682101.4426128659</v>
      </c>
      <c r="L16" s="21">
        <f t="shared" si="5"/>
        <v>77.470365091414209</v>
      </c>
    </row>
    <row r="17" spans="1:12" ht="14.5" x14ac:dyDescent="0.35">
      <c r="A17" s="17">
        <v>8</v>
      </c>
      <c r="B17">
        <v>0</v>
      </c>
      <c r="C17" s="52">
        <v>1328</v>
      </c>
      <c r="D17" s="52">
        <v>1447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99161.80766087868</v>
      </c>
      <c r="I17" s="14">
        <f t="shared" si="4"/>
        <v>0</v>
      </c>
      <c r="J17" s="14">
        <f t="shared" si="2"/>
        <v>99161.80766087868</v>
      </c>
      <c r="K17" s="14">
        <f t="shared" si="3"/>
        <v>7582939.6349519873</v>
      </c>
      <c r="L17" s="21">
        <f t="shared" si="5"/>
        <v>76.470365091414209</v>
      </c>
    </row>
    <row r="18" spans="1:12" ht="14.5" x14ac:dyDescent="0.35">
      <c r="A18" s="17">
        <v>9</v>
      </c>
      <c r="B18">
        <v>0</v>
      </c>
      <c r="C18" s="52">
        <v>1279</v>
      </c>
      <c r="D18" s="52">
        <v>1316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99161.80766087868</v>
      </c>
      <c r="I18" s="14">
        <f t="shared" si="4"/>
        <v>0</v>
      </c>
      <c r="J18" s="14">
        <f t="shared" si="2"/>
        <v>99161.80766087868</v>
      </c>
      <c r="K18" s="14">
        <f t="shared" si="3"/>
        <v>7483777.8272911087</v>
      </c>
      <c r="L18" s="21">
        <f t="shared" si="5"/>
        <v>75.470365091414209</v>
      </c>
    </row>
    <row r="19" spans="1:12" ht="14.5" x14ac:dyDescent="0.35">
      <c r="A19" s="17">
        <v>10</v>
      </c>
      <c r="B19">
        <v>0</v>
      </c>
      <c r="C19" s="52">
        <v>1275</v>
      </c>
      <c r="D19" s="52">
        <v>1253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99161.80766087868</v>
      </c>
      <c r="I19" s="14">
        <f t="shared" si="4"/>
        <v>0</v>
      </c>
      <c r="J19" s="14">
        <f t="shared" si="2"/>
        <v>99161.80766087868</v>
      </c>
      <c r="K19" s="14">
        <f t="shared" si="3"/>
        <v>7384616.01963023</v>
      </c>
      <c r="L19" s="21">
        <f t="shared" si="5"/>
        <v>74.470365091414209</v>
      </c>
    </row>
    <row r="20" spans="1:12" ht="14.5" x14ac:dyDescent="0.35">
      <c r="A20" s="17">
        <v>11</v>
      </c>
      <c r="B20">
        <v>0</v>
      </c>
      <c r="C20" s="52">
        <v>1212</v>
      </c>
      <c r="D20" s="52">
        <v>1241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99161.80766087868</v>
      </c>
      <c r="I20" s="14">
        <f t="shared" si="4"/>
        <v>0</v>
      </c>
      <c r="J20" s="14">
        <f t="shared" si="2"/>
        <v>99161.80766087868</v>
      </c>
      <c r="K20" s="14">
        <f t="shared" si="3"/>
        <v>7285454.2119693514</v>
      </c>
      <c r="L20" s="21">
        <f t="shared" si="5"/>
        <v>73.470365091414209</v>
      </c>
    </row>
    <row r="21" spans="1:12" ht="14.5" x14ac:dyDescent="0.35">
      <c r="A21" s="17">
        <v>12</v>
      </c>
      <c r="B21">
        <v>0</v>
      </c>
      <c r="C21" s="52">
        <v>1195</v>
      </c>
      <c r="D21" s="52">
        <v>1181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99161.80766087868</v>
      </c>
      <c r="I21" s="14">
        <f t="shared" si="4"/>
        <v>0</v>
      </c>
      <c r="J21" s="14">
        <f t="shared" si="2"/>
        <v>99161.80766087868</v>
      </c>
      <c r="K21" s="14">
        <f t="shared" si="3"/>
        <v>7186292.4043084728</v>
      </c>
      <c r="L21" s="21">
        <f t="shared" si="5"/>
        <v>72.470365091414209</v>
      </c>
    </row>
    <row r="22" spans="1:12" ht="14.5" x14ac:dyDescent="0.35">
      <c r="A22" s="17">
        <v>13</v>
      </c>
      <c r="B22">
        <v>0</v>
      </c>
      <c r="C22" s="52">
        <v>1120</v>
      </c>
      <c r="D22" s="52">
        <v>1173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99161.80766087868</v>
      </c>
      <c r="I22" s="14">
        <f t="shared" si="4"/>
        <v>0</v>
      </c>
      <c r="J22" s="14">
        <f t="shared" si="2"/>
        <v>99161.80766087868</v>
      </c>
      <c r="K22" s="14">
        <f t="shared" si="3"/>
        <v>7087130.5966475941</v>
      </c>
      <c r="L22" s="21">
        <f t="shared" si="5"/>
        <v>71.470365091414209</v>
      </c>
    </row>
    <row r="23" spans="1:12" ht="14.5" x14ac:dyDescent="0.35">
      <c r="A23" s="17">
        <v>14</v>
      </c>
      <c r="B23">
        <v>0</v>
      </c>
      <c r="C23" s="52">
        <v>1111</v>
      </c>
      <c r="D23" s="52">
        <v>1084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99161.80766087868</v>
      </c>
      <c r="I23" s="14">
        <f t="shared" si="4"/>
        <v>0</v>
      </c>
      <c r="J23" s="14">
        <f t="shared" si="2"/>
        <v>99161.80766087868</v>
      </c>
      <c r="K23" s="14">
        <f t="shared" si="3"/>
        <v>6987968.7889867155</v>
      </c>
      <c r="L23" s="21">
        <f t="shared" si="5"/>
        <v>70.470365091414209</v>
      </c>
    </row>
    <row r="24" spans="1:12" ht="14.5" x14ac:dyDescent="0.35">
      <c r="A24" s="17">
        <v>15</v>
      </c>
      <c r="B24">
        <v>0</v>
      </c>
      <c r="C24" s="52">
        <v>1052</v>
      </c>
      <c r="D24" s="52">
        <v>1087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99161.80766087868</v>
      </c>
      <c r="I24" s="14">
        <f t="shared" si="4"/>
        <v>0</v>
      </c>
      <c r="J24" s="14">
        <f t="shared" si="2"/>
        <v>99161.80766087868</v>
      </c>
      <c r="K24" s="14">
        <f t="shared" si="3"/>
        <v>6888806.9813258369</v>
      </c>
      <c r="L24" s="21">
        <f t="shared" si="5"/>
        <v>69.470365091414209</v>
      </c>
    </row>
    <row r="25" spans="1:12" ht="14.5" x14ac:dyDescent="0.35">
      <c r="A25" s="17">
        <v>16</v>
      </c>
      <c r="B25">
        <v>0</v>
      </c>
      <c r="C25" s="52">
        <v>1093</v>
      </c>
      <c r="D25" s="52">
        <v>1020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99161.80766087868</v>
      </c>
      <c r="I25" s="14">
        <f t="shared" si="4"/>
        <v>0</v>
      </c>
      <c r="J25" s="14">
        <f t="shared" si="2"/>
        <v>99161.80766087868</v>
      </c>
      <c r="K25" s="14">
        <f t="shared" si="3"/>
        <v>6789645.1736649582</v>
      </c>
      <c r="L25" s="21">
        <f t="shared" si="5"/>
        <v>68.470365091414209</v>
      </c>
    </row>
    <row r="26" spans="1:12" ht="14.5" x14ac:dyDescent="0.35">
      <c r="A26" s="17">
        <v>17</v>
      </c>
      <c r="B26">
        <v>0</v>
      </c>
      <c r="C26" s="52">
        <v>1063</v>
      </c>
      <c r="D26" s="52">
        <v>1060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99161.80766087868</v>
      </c>
      <c r="I26" s="14">
        <f t="shared" si="4"/>
        <v>0</v>
      </c>
      <c r="J26" s="14">
        <f t="shared" si="2"/>
        <v>99161.80766087868</v>
      </c>
      <c r="K26" s="14">
        <f t="shared" si="3"/>
        <v>6690483.3660040796</v>
      </c>
      <c r="L26" s="21">
        <f t="shared" si="5"/>
        <v>67.470365091414209</v>
      </c>
    </row>
    <row r="27" spans="1:12" ht="14.5" x14ac:dyDescent="0.35">
      <c r="A27" s="17">
        <v>18</v>
      </c>
      <c r="B27">
        <v>0</v>
      </c>
      <c r="C27" s="52">
        <v>1123</v>
      </c>
      <c r="D27" s="52">
        <v>1066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99161.80766087868</v>
      </c>
      <c r="I27" s="14">
        <f t="shared" si="4"/>
        <v>0</v>
      </c>
      <c r="J27" s="14">
        <f t="shared" si="2"/>
        <v>99161.80766087868</v>
      </c>
      <c r="K27" s="14">
        <f t="shared" si="3"/>
        <v>6591321.5583432009</v>
      </c>
      <c r="L27" s="21">
        <f t="shared" si="5"/>
        <v>66.470365091414209</v>
      </c>
    </row>
    <row r="28" spans="1:12" ht="14.5" x14ac:dyDescent="0.35">
      <c r="A28" s="17">
        <v>19</v>
      </c>
      <c r="B28">
        <v>0</v>
      </c>
      <c r="C28" s="52">
        <v>1309</v>
      </c>
      <c r="D28" s="52">
        <v>1125</v>
      </c>
      <c r="E28" s="18">
        <v>0.5</v>
      </c>
      <c r="F28" s="19">
        <f t="shared" si="0"/>
        <v>0</v>
      </c>
      <c r="G28" s="19">
        <f t="shared" si="1"/>
        <v>0</v>
      </c>
      <c r="H28" s="14">
        <f t="shared" si="6"/>
        <v>99161.80766087868</v>
      </c>
      <c r="I28" s="14">
        <f t="shared" si="4"/>
        <v>0</v>
      </c>
      <c r="J28" s="14">
        <f t="shared" si="2"/>
        <v>99161.80766087868</v>
      </c>
      <c r="K28" s="14">
        <f t="shared" si="3"/>
        <v>6492159.7506823223</v>
      </c>
      <c r="L28" s="21">
        <f t="shared" si="5"/>
        <v>65.470365091414223</v>
      </c>
    </row>
    <row r="29" spans="1:12" ht="14.5" x14ac:dyDescent="0.35">
      <c r="A29" s="17">
        <v>20</v>
      </c>
      <c r="B29">
        <v>0</v>
      </c>
      <c r="C29" s="52">
        <v>1242</v>
      </c>
      <c r="D29" s="52">
        <v>1305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99161.80766087868</v>
      </c>
      <c r="I29" s="14">
        <f t="shared" si="4"/>
        <v>0</v>
      </c>
      <c r="J29" s="14">
        <f t="shared" si="2"/>
        <v>99161.80766087868</v>
      </c>
      <c r="K29" s="14">
        <f t="shared" si="3"/>
        <v>6392997.9430214437</v>
      </c>
      <c r="L29" s="21">
        <f t="shared" si="5"/>
        <v>64.470365091414223</v>
      </c>
    </row>
    <row r="30" spans="1:12" x14ac:dyDescent="0.25">
      <c r="A30" s="17">
        <v>21</v>
      </c>
      <c r="B30" s="52">
        <v>1</v>
      </c>
      <c r="C30" s="52">
        <v>1245</v>
      </c>
      <c r="D30" s="52">
        <v>1236</v>
      </c>
      <c r="E30" s="18">
        <v>0.5</v>
      </c>
      <c r="F30" s="19">
        <f t="shared" si="0"/>
        <v>8.0612656187021366E-4</v>
      </c>
      <c r="G30" s="19">
        <f t="shared" si="1"/>
        <v>8.0580177276390016E-4</v>
      </c>
      <c r="H30" s="14">
        <f t="shared" si="6"/>
        <v>99161.80766087868</v>
      </c>
      <c r="I30" s="14">
        <f t="shared" si="4"/>
        <v>79.904760403608933</v>
      </c>
      <c r="J30" s="14">
        <f t="shared" si="2"/>
        <v>99121.855280676886</v>
      </c>
      <c r="K30" s="14">
        <f t="shared" si="3"/>
        <v>6293836.135360565</v>
      </c>
      <c r="L30" s="21">
        <f t="shared" si="5"/>
        <v>63.470365091414216</v>
      </c>
    </row>
    <row r="31" spans="1:12" x14ac:dyDescent="0.25">
      <c r="A31" s="17">
        <v>22</v>
      </c>
      <c r="B31" s="52">
        <v>1</v>
      </c>
      <c r="C31" s="52">
        <v>1457</v>
      </c>
      <c r="D31" s="52">
        <v>1254</v>
      </c>
      <c r="E31" s="18">
        <v>0.5</v>
      </c>
      <c r="F31" s="19">
        <f t="shared" si="0"/>
        <v>7.377351530800443E-4</v>
      </c>
      <c r="G31" s="19">
        <f t="shared" si="1"/>
        <v>7.3746312684365781E-4</v>
      </c>
      <c r="H31" s="14">
        <f t="shared" si="6"/>
        <v>99081.902900475077</v>
      </c>
      <c r="I31" s="14">
        <f t="shared" si="4"/>
        <v>73.069249926604044</v>
      </c>
      <c r="J31" s="14">
        <f t="shared" si="2"/>
        <v>99045.368275511777</v>
      </c>
      <c r="K31" s="14">
        <f t="shared" si="3"/>
        <v>6194714.2800798882</v>
      </c>
      <c r="L31" s="21">
        <f t="shared" si="5"/>
        <v>62.521147643907291</v>
      </c>
    </row>
    <row r="32" spans="1:12" x14ac:dyDescent="0.25">
      <c r="A32" s="17">
        <v>23</v>
      </c>
      <c r="B32" s="52">
        <v>1</v>
      </c>
      <c r="C32" s="52">
        <v>1555</v>
      </c>
      <c r="D32" s="52">
        <v>1433</v>
      </c>
      <c r="E32" s="18">
        <v>0.5</v>
      </c>
      <c r="F32" s="19">
        <f t="shared" si="0"/>
        <v>6.6934404283801872E-4</v>
      </c>
      <c r="G32" s="19">
        <f t="shared" si="1"/>
        <v>6.6912010705921711E-4</v>
      </c>
      <c r="H32" s="14">
        <f t="shared" si="6"/>
        <v>99008.833650548477</v>
      </c>
      <c r="I32" s="14">
        <f t="shared" si="4"/>
        <v>66.248801372063213</v>
      </c>
      <c r="J32" s="14">
        <f t="shared" si="2"/>
        <v>98975.709249862455</v>
      </c>
      <c r="K32" s="14">
        <f t="shared" si="3"/>
        <v>6095668.9118043762</v>
      </c>
      <c r="L32" s="21">
        <f t="shared" si="5"/>
        <v>61.566919708589133</v>
      </c>
    </row>
    <row r="33" spans="1:12" ht="14.5" x14ac:dyDescent="0.35">
      <c r="A33" s="17">
        <v>24</v>
      </c>
      <c r="B33">
        <v>0</v>
      </c>
      <c r="C33" s="52">
        <v>1663</v>
      </c>
      <c r="D33" s="52">
        <v>1556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98942.584849176419</v>
      </c>
      <c r="I33" s="14">
        <f t="shared" si="4"/>
        <v>0</v>
      </c>
      <c r="J33" s="14">
        <f t="shared" si="2"/>
        <v>98942.584849176419</v>
      </c>
      <c r="K33" s="14">
        <f t="shared" si="3"/>
        <v>5996693.2025545137</v>
      </c>
      <c r="L33" s="21">
        <f t="shared" si="5"/>
        <v>60.607808171735158</v>
      </c>
    </row>
    <row r="34" spans="1:12" ht="14.5" x14ac:dyDescent="0.35">
      <c r="A34" s="17">
        <v>25</v>
      </c>
      <c r="B34">
        <v>0</v>
      </c>
      <c r="C34" s="52">
        <v>1793</v>
      </c>
      <c r="D34" s="52">
        <v>1635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98942.584849176419</v>
      </c>
      <c r="I34" s="14">
        <f t="shared" si="4"/>
        <v>0</v>
      </c>
      <c r="J34" s="14">
        <f t="shared" si="2"/>
        <v>98942.584849176419</v>
      </c>
      <c r="K34" s="14">
        <f t="shared" si="3"/>
        <v>5897750.6177053377</v>
      </c>
      <c r="L34" s="21">
        <f t="shared" si="5"/>
        <v>59.607808171735158</v>
      </c>
    </row>
    <row r="35" spans="1:12" ht="14.5" x14ac:dyDescent="0.35">
      <c r="A35" s="17">
        <v>26</v>
      </c>
      <c r="B35">
        <v>0</v>
      </c>
      <c r="C35" s="52">
        <v>1985</v>
      </c>
      <c r="D35" s="52">
        <v>1798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98942.584849176419</v>
      </c>
      <c r="I35" s="14">
        <f t="shared" si="4"/>
        <v>0</v>
      </c>
      <c r="J35" s="14">
        <f t="shared" si="2"/>
        <v>98942.584849176419</v>
      </c>
      <c r="K35" s="14">
        <f t="shared" si="3"/>
        <v>5798808.0328561617</v>
      </c>
      <c r="L35" s="21">
        <f t="shared" si="5"/>
        <v>58.607808171735165</v>
      </c>
    </row>
    <row r="36" spans="1:12" ht="14.5" x14ac:dyDescent="0.35">
      <c r="A36" s="17">
        <v>27</v>
      </c>
      <c r="B36">
        <v>0</v>
      </c>
      <c r="C36" s="52">
        <v>2075</v>
      </c>
      <c r="D36" s="52">
        <v>1906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98942.584849176419</v>
      </c>
      <c r="I36" s="14">
        <f t="shared" si="4"/>
        <v>0</v>
      </c>
      <c r="J36" s="14">
        <f t="shared" si="2"/>
        <v>98942.584849176419</v>
      </c>
      <c r="K36" s="14">
        <f t="shared" si="3"/>
        <v>5699865.4480069857</v>
      </c>
      <c r="L36" s="21">
        <f t="shared" si="5"/>
        <v>57.607808171735172</v>
      </c>
    </row>
    <row r="37" spans="1:12" ht="14.5" x14ac:dyDescent="0.35">
      <c r="A37" s="17">
        <v>28</v>
      </c>
      <c r="B37">
        <v>0</v>
      </c>
      <c r="C37" s="52">
        <v>2243</v>
      </c>
      <c r="D37" s="52">
        <v>2015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98942.584849176419</v>
      </c>
      <c r="I37" s="14">
        <f t="shared" si="4"/>
        <v>0</v>
      </c>
      <c r="J37" s="14">
        <f t="shared" si="2"/>
        <v>98942.584849176419</v>
      </c>
      <c r="K37" s="14">
        <f t="shared" si="3"/>
        <v>5600922.8631578097</v>
      </c>
      <c r="L37" s="21">
        <f t="shared" si="5"/>
        <v>56.607808171735172</v>
      </c>
    </row>
    <row r="38" spans="1:12" ht="14.5" x14ac:dyDescent="0.35">
      <c r="A38" s="17">
        <v>29</v>
      </c>
      <c r="B38">
        <v>0</v>
      </c>
      <c r="C38" s="52">
        <v>2435</v>
      </c>
      <c r="D38" s="52">
        <v>2175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98942.584849176419</v>
      </c>
      <c r="I38" s="14">
        <f t="shared" si="4"/>
        <v>0</v>
      </c>
      <c r="J38" s="14">
        <f t="shared" si="2"/>
        <v>98942.584849176419</v>
      </c>
      <c r="K38" s="14">
        <f t="shared" si="3"/>
        <v>5501980.2783086337</v>
      </c>
      <c r="L38" s="21">
        <f t="shared" si="5"/>
        <v>55.607808171735179</v>
      </c>
    </row>
    <row r="39" spans="1:12" ht="14.5" x14ac:dyDescent="0.35">
      <c r="A39" s="17">
        <v>30</v>
      </c>
      <c r="B39">
        <v>0</v>
      </c>
      <c r="C39" s="52">
        <v>2508</v>
      </c>
      <c r="D39" s="52">
        <v>2360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98942.584849176419</v>
      </c>
      <c r="I39" s="14">
        <f t="shared" si="4"/>
        <v>0</v>
      </c>
      <c r="J39" s="14">
        <f t="shared" si="2"/>
        <v>98942.584849176419</v>
      </c>
      <c r="K39" s="14">
        <f t="shared" si="3"/>
        <v>5403037.6934594577</v>
      </c>
      <c r="L39" s="21">
        <f t="shared" si="5"/>
        <v>54.607808171735179</v>
      </c>
    </row>
    <row r="40" spans="1:12" x14ac:dyDescent="0.25">
      <c r="A40" s="17">
        <v>31</v>
      </c>
      <c r="B40" s="52">
        <v>1</v>
      </c>
      <c r="C40" s="52">
        <v>2640</v>
      </c>
      <c r="D40" s="52">
        <v>2468</v>
      </c>
      <c r="E40" s="18">
        <v>0.5</v>
      </c>
      <c r="F40" s="19">
        <f t="shared" si="0"/>
        <v>3.9154267815191856E-4</v>
      </c>
      <c r="G40" s="19">
        <f t="shared" si="1"/>
        <v>3.9146604032100216E-4</v>
      </c>
      <c r="H40" s="14">
        <f t="shared" si="6"/>
        <v>98942.584849176419</v>
      </c>
      <c r="I40" s="14">
        <f t="shared" si="4"/>
        <v>38.732661910031872</v>
      </c>
      <c r="J40" s="14">
        <f t="shared" si="2"/>
        <v>98923.218518221402</v>
      </c>
      <c r="K40" s="14">
        <f t="shared" si="3"/>
        <v>5304095.1086102817</v>
      </c>
      <c r="L40" s="21">
        <f t="shared" si="5"/>
        <v>53.607808171735186</v>
      </c>
    </row>
    <row r="41" spans="1:12" x14ac:dyDescent="0.25">
      <c r="A41" s="17">
        <v>32</v>
      </c>
      <c r="B41" s="52">
        <v>1</v>
      </c>
      <c r="C41" s="52">
        <v>2866</v>
      </c>
      <c r="D41" s="52">
        <v>2560</v>
      </c>
      <c r="E41" s="18">
        <v>0.5</v>
      </c>
      <c r="F41" s="19">
        <f t="shared" ref="F41:F72" si="7">B41/((C41+D41)/2)</f>
        <v>3.6859565057132326E-4</v>
      </c>
      <c r="G41" s="19">
        <f t="shared" si="1"/>
        <v>3.6852773171181126E-4</v>
      </c>
      <c r="H41" s="14">
        <f t="shared" si="6"/>
        <v>98903.852187266384</v>
      </c>
      <c r="I41" s="14">
        <f t="shared" si="4"/>
        <v>36.448812304133547</v>
      </c>
      <c r="J41" s="14">
        <f t="shared" si="2"/>
        <v>98885.627781114308</v>
      </c>
      <c r="K41" s="14">
        <f t="shared" si="3"/>
        <v>5205171.89009206</v>
      </c>
      <c r="L41" s="21">
        <f t="shared" si="5"/>
        <v>52.628606216838662</v>
      </c>
    </row>
    <row r="42" spans="1:12" x14ac:dyDescent="0.25">
      <c r="A42" s="17">
        <v>33</v>
      </c>
      <c r="B42" s="52">
        <v>1</v>
      </c>
      <c r="C42" s="52">
        <v>2892</v>
      </c>
      <c r="D42" s="52">
        <v>2820</v>
      </c>
      <c r="E42" s="18">
        <v>0.5</v>
      </c>
      <c r="F42" s="19">
        <f t="shared" si="7"/>
        <v>3.5014005602240897E-4</v>
      </c>
      <c r="G42" s="19">
        <f t="shared" si="1"/>
        <v>3.5007876772273763E-4</v>
      </c>
      <c r="H42" s="14">
        <f t="shared" si="6"/>
        <v>98867.403374962247</v>
      </c>
      <c r="I42" s="14">
        <f t="shared" si="4"/>
        <v>34.611378741453613</v>
      </c>
      <c r="J42" s="14">
        <f t="shared" si="2"/>
        <v>98850.097685591521</v>
      </c>
      <c r="K42" s="14">
        <f t="shared" si="3"/>
        <v>5106286.2623109454</v>
      </c>
      <c r="L42" s="21">
        <f t="shared" si="5"/>
        <v>51.647824136181278</v>
      </c>
    </row>
    <row r="43" spans="1:12" x14ac:dyDescent="0.25">
      <c r="A43" s="17">
        <v>34</v>
      </c>
      <c r="B43" s="52">
        <v>1</v>
      </c>
      <c r="C43" s="52">
        <v>2864</v>
      </c>
      <c r="D43" s="52">
        <v>2801</v>
      </c>
      <c r="E43" s="18">
        <v>0.5</v>
      </c>
      <c r="F43" s="19">
        <f t="shared" si="7"/>
        <v>3.5304501323918798E-4</v>
      </c>
      <c r="G43" s="19">
        <f t="shared" si="1"/>
        <v>3.5298270384751142E-4</v>
      </c>
      <c r="H43" s="14">
        <f t="shared" si="6"/>
        <v>98832.791996220796</v>
      </c>
      <c r="I43" s="14">
        <f t="shared" si="4"/>
        <v>34.886266147624703</v>
      </c>
      <c r="J43" s="14">
        <f t="shared" si="2"/>
        <v>98815.348863146981</v>
      </c>
      <c r="K43" s="14">
        <f t="shared" si="3"/>
        <v>5007436.1646253541</v>
      </c>
      <c r="L43" s="21">
        <f t="shared" si="5"/>
        <v>50.665736174050714</v>
      </c>
    </row>
    <row r="44" spans="1:12" x14ac:dyDescent="0.25">
      <c r="A44" s="17">
        <v>35</v>
      </c>
      <c r="B44" s="52">
        <v>1</v>
      </c>
      <c r="C44" s="52">
        <v>3056</v>
      </c>
      <c r="D44" s="52">
        <v>2780</v>
      </c>
      <c r="E44" s="18">
        <v>0.5</v>
      </c>
      <c r="F44" s="19">
        <f t="shared" si="7"/>
        <v>3.4270047978067172E-4</v>
      </c>
      <c r="G44" s="19">
        <f t="shared" si="1"/>
        <v>3.4264176803152307E-4</v>
      </c>
      <c r="H44" s="14">
        <f t="shared" si="6"/>
        <v>98797.905730073166</v>
      </c>
      <c r="I44" s="14">
        <f t="shared" si="4"/>
        <v>33.852289097164011</v>
      </c>
      <c r="J44" s="14">
        <f t="shared" si="2"/>
        <v>98780.979585524576</v>
      </c>
      <c r="K44" s="14">
        <f t="shared" si="3"/>
        <v>4908620.8157622069</v>
      </c>
      <c r="L44" s="21">
        <f t="shared" si="5"/>
        <v>49.683450063942686</v>
      </c>
    </row>
    <row r="45" spans="1:12" x14ac:dyDescent="0.25">
      <c r="A45" s="17">
        <v>36</v>
      </c>
      <c r="B45" s="52">
        <v>1</v>
      </c>
      <c r="C45" s="52">
        <v>2891</v>
      </c>
      <c r="D45" s="52">
        <v>2953</v>
      </c>
      <c r="E45" s="18">
        <v>0.5</v>
      </c>
      <c r="F45" s="19">
        <f t="shared" si="7"/>
        <v>3.4223134839151266E-4</v>
      </c>
      <c r="G45" s="19">
        <f t="shared" si="1"/>
        <v>3.4217279726261765E-4</v>
      </c>
      <c r="H45" s="14">
        <f t="shared" si="6"/>
        <v>98764.053440976</v>
      </c>
      <c r="I45" s="14">
        <f t="shared" si="4"/>
        <v>33.794372434893418</v>
      </c>
      <c r="J45" s="14">
        <f t="shared" si="2"/>
        <v>98747.156254758564</v>
      </c>
      <c r="K45" s="14">
        <f t="shared" si="3"/>
        <v>4809839.8361766823</v>
      </c>
      <c r="L45" s="21">
        <f t="shared" si="5"/>
        <v>48.700308144513016</v>
      </c>
    </row>
    <row r="46" spans="1:12" x14ac:dyDescent="0.25">
      <c r="A46" s="17">
        <v>37</v>
      </c>
      <c r="B46" s="52">
        <v>1</v>
      </c>
      <c r="C46" s="52">
        <v>2751</v>
      </c>
      <c r="D46" s="52">
        <v>2805</v>
      </c>
      <c r="E46" s="18">
        <v>0.5</v>
      </c>
      <c r="F46" s="19">
        <f t="shared" si="7"/>
        <v>3.5997120230381568E-4</v>
      </c>
      <c r="G46" s="19">
        <f t="shared" si="1"/>
        <v>3.5990642432967427E-4</v>
      </c>
      <c r="H46" s="14">
        <f t="shared" si="6"/>
        <v>98730.259068541112</v>
      </c>
      <c r="I46" s="14">
        <f t="shared" si="4"/>
        <v>35.533654514501031</v>
      </c>
      <c r="J46" s="14">
        <f t="shared" si="2"/>
        <v>98712.492241283864</v>
      </c>
      <c r="K46" s="14">
        <f t="shared" si="3"/>
        <v>4711092.6799219241</v>
      </c>
      <c r="L46" s="21">
        <f t="shared" si="5"/>
        <v>47.71680662411066</v>
      </c>
    </row>
    <row r="47" spans="1:12" ht="14.5" x14ac:dyDescent="0.35">
      <c r="A47" s="17">
        <v>38</v>
      </c>
      <c r="B47">
        <v>0</v>
      </c>
      <c r="C47" s="52">
        <v>2430</v>
      </c>
      <c r="D47" s="52">
        <v>2678</v>
      </c>
      <c r="E47" s="18">
        <v>0.5</v>
      </c>
      <c r="F47" s="19">
        <f t="shared" si="7"/>
        <v>0</v>
      </c>
      <c r="G47" s="19">
        <f t="shared" si="1"/>
        <v>0</v>
      </c>
      <c r="H47" s="14">
        <f t="shared" si="6"/>
        <v>98694.725414026616</v>
      </c>
      <c r="I47" s="14">
        <f t="shared" si="4"/>
        <v>0</v>
      </c>
      <c r="J47" s="14">
        <f t="shared" si="2"/>
        <v>98694.725414026616</v>
      </c>
      <c r="K47" s="14">
        <f t="shared" si="3"/>
        <v>4612380.1876806403</v>
      </c>
      <c r="L47" s="21">
        <f t="shared" si="5"/>
        <v>46.733806374470376</v>
      </c>
    </row>
    <row r="48" spans="1:12" ht="14.5" x14ac:dyDescent="0.35">
      <c r="A48" s="17">
        <v>39</v>
      </c>
      <c r="B48">
        <v>0</v>
      </c>
      <c r="C48" s="52">
        <v>2354</v>
      </c>
      <c r="D48" s="52">
        <v>2355</v>
      </c>
      <c r="E48" s="18">
        <v>0.5</v>
      </c>
      <c r="F48" s="19">
        <f t="shared" si="7"/>
        <v>0</v>
      </c>
      <c r="G48" s="19">
        <f t="shared" si="1"/>
        <v>0</v>
      </c>
      <c r="H48" s="14">
        <f t="shared" si="6"/>
        <v>98694.725414026616</v>
      </c>
      <c r="I48" s="14">
        <f t="shared" si="4"/>
        <v>0</v>
      </c>
      <c r="J48" s="14">
        <f t="shared" si="2"/>
        <v>98694.725414026616</v>
      </c>
      <c r="K48" s="14">
        <f t="shared" si="3"/>
        <v>4513685.4622666137</v>
      </c>
      <c r="L48" s="21">
        <f t="shared" si="5"/>
        <v>45.733806374470376</v>
      </c>
    </row>
    <row r="49" spans="1:12" x14ac:dyDescent="0.25">
      <c r="A49" s="17">
        <v>40</v>
      </c>
      <c r="B49" s="52">
        <v>2</v>
      </c>
      <c r="C49" s="52">
        <v>2259</v>
      </c>
      <c r="D49" s="52">
        <v>2277</v>
      </c>
      <c r="E49" s="18">
        <v>0.5</v>
      </c>
      <c r="F49" s="19">
        <f t="shared" si="7"/>
        <v>8.8183421516754845E-4</v>
      </c>
      <c r="G49" s="19">
        <f t="shared" si="1"/>
        <v>8.8144557073600686E-4</v>
      </c>
      <c r="H49" s="14">
        <f t="shared" si="6"/>
        <v>98694.725414026616</v>
      </c>
      <c r="I49" s="14">
        <f t="shared" si="4"/>
        <v>86.994028571200175</v>
      </c>
      <c r="J49" s="14">
        <f t="shared" si="2"/>
        <v>98651.228399741012</v>
      </c>
      <c r="K49" s="14">
        <f t="shared" si="3"/>
        <v>4414990.7368525872</v>
      </c>
      <c r="L49" s="21">
        <f t="shared" si="5"/>
        <v>44.733806374470376</v>
      </c>
    </row>
    <row r="50" spans="1:12" ht="14.5" x14ac:dyDescent="0.35">
      <c r="A50" s="17">
        <v>41</v>
      </c>
      <c r="B50">
        <v>0</v>
      </c>
      <c r="C50" s="52">
        <v>2199</v>
      </c>
      <c r="D50" s="52">
        <v>2178</v>
      </c>
      <c r="E50" s="18">
        <v>0.5</v>
      </c>
      <c r="F50" s="19">
        <f t="shared" si="7"/>
        <v>0</v>
      </c>
      <c r="G50" s="19">
        <f t="shared" si="1"/>
        <v>0</v>
      </c>
      <c r="H50" s="14">
        <f t="shared" si="6"/>
        <v>98607.731385455409</v>
      </c>
      <c r="I50" s="14">
        <f t="shared" si="4"/>
        <v>0</v>
      </c>
      <c r="J50" s="14">
        <f t="shared" si="2"/>
        <v>98607.731385455409</v>
      </c>
      <c r="K50" s="14">
        <f t="shared" si="3"/>
        <v>4316339.5084528457</v>
      </c>
      <c r="L50" s="21">
        <f t="shared" si="5"/>
        <v>43.772830464787511</v>
      </c>
    </row>
    <row r="51" spans="1:12" x14ac:dyDescent="0.25">
      <c r="A51" s="17">
        <v>42</v>
      </c>
      <c r="B51" s="52">
        <v>2</v>
      </c>
      <c r="C51" s="52">
        <v>2134</v>
      </c>
      <c r="D51" s="52">
        <v>2132</v>
      </c>
      <c r="E51" s="18">
        <v>0.5</v>
      </c>
      <c r="F51" s="19">
        <f t="shared" si="7"/>
        <v>9.3764650726676048E-4</v>
      </c>
      <c r="G51" s="19">
        <f t="shared" si="1"/>
        <v>9.372071227741331E-4</v>
      </c>
      <c r="H51" s="14">
        <f t="shared" si="6"/>
        <v>98607.731385455409</v>
      </c>
      <c r="I51" s="14">
        <f t="shared" si="4"/>
        <v>92.41586821504724</v>
      </c>
      <c r="J51" s="14">
        <f t="shared" si="2"/>
        <v>98561.523451347894</v>
      </c>
      <c r="K51" s="14">
        <f t="shared" si="3"/>
        <v>4217731.7770673903</v>
      </c>
      <c r="L51" s="21">
        <f t="shared" si="5"/>
        <v>42.772830464787504</v>
      </c>
    </row>
    <row r="52" spans="1:12" x14ac:dyDescent="0.25">
      <c r="A52" s="17">
        <v>43</v>
      </c>
      <c r="B52" s="52">
        <v>3</v>
      </c>
      <c r="C52" s="52">
        <v>2189</v>
      </c>
      <c r="D52" s="52">
        <v>2068</v>
      </c>
      <c r="E52" s="18">
        <v>0.5</v>
      </c>
      <c r="F52" s="19">
        <f t="shared" si="7"/>
        <v>1.4094432699083862E-3</v>
      </c>
      <c r="G52" s="19">
        <f t="shared" si="1"/>
        <v>1.408450704225352E-3</v>
      </c>
      <c r="H52" s="14">
        <f t="shared" si="6"/>
        <v>98515.315517240364</v>
      </c>
      <c r="I52" s="14">
        <f t="shared" si="4"/>
        <v>138.75396551723995</v>
      </c>
      <c r="J52" s="14">
        <f t="shared" si="2"/>
        <v>98445.938534481742</v>
      </c>
      <c r="K52" s="14">
        <f t="shared" si="3"/>
        <v>4119170.2536160424</v>
      </c>
      <c r="L52" s="21">
        <f t="shared" si="5"/>
        <v>41.812486028075298</v>
      </c>
    </row>
    <row r="53" spans="1:12" ht="14.5" x14ac:dyDescent="0.35">
      <c r="A53" s="17">
        <v>44</v>
      </c>
      <c r="B53">
        <v>0</v>
      </c>
      <c r="C53" s="52">
        <v>2066</v>
      </c>
      <c r="D53" s="52">
        <v>2111</v>
      </c>
      <c r="E53" s="18">
        <v>0.5</v>
      </c>
      <c r="F53" s="19">
        <f t="shared" si="7"/>
        <v>0</v>
      </c>
      <c r="G53" s="19">
        <f t="shared" si="1"/>
        <v>0</v>
      </c>
      <c r="H53" s="14">
        <f t="shared" si="6"/>
        <v>98376.56155172312</v>
      </c>
      <c r="I53" s="14">
        <f t="shared" si="4"/>
        <v>0</v>
      </c>
      <c r="J53" s="14">
        <f t="shared" si="2"/>
        <v>98376.56155172312</v>
      </c>
      <c r="K53" s="14">
        <f t="shared" si="3"/>
        <v>4020724.3150815605</v>
      </c>
      <c r="L53" s="21">
        <f t="shared" si="5"/>
        <v>40.870754696662146</v>
      </c>
    </row>
    <row r="54" spans="1:12" x14ac:dyDescent="0.25">
      <c r="A54" s="17">
        <v>45</v>
      </c>
      <c r="B54" s="52">
        <v>2</v>
      </c>
      <c r="C54" s="52">
        <v>1888</v>
      </c>
      <c r="D54" s="52">
        <v>1980</v>
      </c>
      <c r="E54" s="18">
        <v>0.5</v>
      </c>
      <c r="F54" s="19">
        <f t="shared" si="7"/>
        <v>1.0341261633919339E-3</v>
      </c>
      <c r="G54" s="19">
        <f t="shared" si="1"/>
        <v>1.03359173126615E-3</v>
      </c>
      <c r="H54" s="14">
        <f t="shared" si="6"/>
        <v>98376.56155172312</v>
      </c>
      <c r="I54" s="14">
        <f t="shared" si="4"/>
        <v>101.68120057025646</v>
      </c>
      <c r="J54" s="14">
        <f t="shared" si="2"/>
        <v>98325.720951437994</v>
      </c>
      <c r="K54" s="14">
        <f t="shared" si="3"/>
        <v>3922347.7535298374</v>
      </c>
      <c r="L54" s="21">
        <f t="shared" si="5"/>
        <v>39.870754696662146</v>
      </c>
    </row>
    <row r="55" spans="1:12" x14ac:dyDescent="0.25">
      <c r="A55" s="17">
        <v>46</v>
      </c>
      <c r="B55" s="52">
        <v>5</v>
      </c>
      <c r="C55" s="52">
        <v>1921</v>
      </c>
      <c r="D55" s="52">
        <v>1832</v>
      </c>
      <c r="E55" s="18">
        <v>0.5</v>
      </c>
      <c r="F55" s="19">
        <f t="shared" si="7"/>
        <v>2.6645350386357582E-3</v>
      </c>
      <c r="G55" s="19">
        <f t="shared" si="1"/>
        <v>2.6609898882384245E-3</v>
      </c>
      <c r="H55" s="14">
        <f t="shared" si="6"/>
        <v>98274.880351152868</v>
      </c>
      <c r="I55" s="14">
        <f t="shared" si="4"/>
        <v>261.50846288225881</v>
      </c>
      <c r="J55" s="14">
        <f t="shared" si="2"/>
        <v>98144.126119711727</v>
      </c>
      <c r="K55" s="14">
        <f t="shared" si="3"/>
        <v>3824022.0325783994</v>
      </c>
      <c r="L55" s="21">
        <f t="shared" si="5"/>
        <v>38.911490086932879</v>
      </c>
    </row>
    <row r="56" spans="1:12" x14ac:dyDescent="0.25">
      <c r="A56" s="17">
        <v>47</v>
      </c>
      <c r="B56" s="52">
        <v>3</v>
      </c>
      <c r="C56" s="52">
        <v>1787</v>
      </c>
      <c r="D56" s="52">
        <v>1862</v>
      </c>
      <c r="E56" s="18">
        <v>0.5</v>
      </c>
      <c r="F56" s="19">
        <f t="shared" si="7"/>
        <v>1.6442861057824061E-3</v>
      </c>
      <c r="G56" s="19">
        <f t="shared" si="1"/>
        <v>1.6429353778751369E-3</v>
      </c>
      <c r="H56" s="14">
        <f t="shared" si="6"/>
        <v>98013.371888270602</v>
      </c>
      <c r="I56" s="14">
        <f t="shared" si="4"/>
        <v>161.02963618007217</v>
      </c>
      <c r="J56" s="14">
        <f t="shared" si="2"/>
        <v>97932.857070180573</v>
      </c>
      <c r="K56" s="14">
        <f t="shared" si="3"/>
        <v>3725877.9064586875</v>
      </c>
      <c r="L56" s="21">
        <f t="shared" si="5"/>
        <v>38.013975385990861</v>
      </c>
    </row>
    <row r="57" spans="1:12" x14ac:dyDescent="0.25">
      <c r="A57" s="17">
        <v>48</v>
      </c>
      <c r="B57" s="52">
        <v>4</v>
      </c>
      <c r="C57" s="52">
        <v>1745</v>
      </c>
      <c r="D57" s="52">
        <v>1735</v>
      </c>
      <c r="E57" s="18">
        <v>0.5</v>
      </c>
      <c r="F57" s="19">
        <f t="shared" si="7"/>
        <v>2.2988505747126436E-3</v>
      </c>
      <c r="G57" s="19">
        <f t="shared" si="1"/>
        <v>2.2962112514351321E-3</v>
      </c>
      <c r="H57" s="14">
        <f t="shared" si="6"/>
        <v>97852.34225209053</v>
      </c>
      <c r="I57" s="14">
        <f t="shared" si="4"/>
        <v>224.68964925853166</v>
      </c>
      <c r="J57" s="14">
        <f t="shared" si="2"/>
        <v>97739.997427461261</v>
      </c>
      <c r="K57" s="14">
        <f t="shared" si="3"/>
        <v>3627945.0493885069</v>
      </c>
      <c r="L57" s="21">
        <f t="shared" si="5"/>
        <v>37.075709849050639</v>
      </c>
    </row>
    <row r="58" spans="1:12" x14ac:dyDescent="0.25">
      <c r="A58" s="17">
        <v>49</v>
      </c>
      <c r="B58" s="52">
        <v>5</v>
      </c>
      <c r="C58" s="52">
        <v>1615</v>
      </c>
      <c r="D58" s="52">
        <v>1706</v>
      </c>
      <c r="E58" s="18">
        <v>0.5</v>
      </c>
      <c r="F58" s="19">
        <f t="shared" si="7"/>
        <v>3.0111412225233363E-3</v>
      </c>
      <c r="G58" s="19">
        <f t="shared" si="1"/>
        <v>3.0066145520144319E-3</v>
      </c>
      <c r="H58" s="14">
        <f t="shared" si="6"/>
        <v>97627.652602831993</v>
      </c>
      <c r="I58" s="14">
        <f t="shared" si="4"/>
        <v>293.52872099468431</v>
      </c>
      <c r="J58" s="14">
        <f t="shared" si="2"/>
        <v>97480.888242334651</v>
      </c>
      <c r="K58" s="14">
        <f t="shared" si="3"/>
        <v>3530205.0519610457</v>
      </c>
      <c r="L58" s="21">
        <f t="shared" si="5"/>
        <v>36.159888697955246</v>
      </c>
    </row>
    <row r="59" spans="1:12" x14ac:dyDescent="0.25">
      <c r="A59" s="17">
        <v>50</v>
      </c>
      <c r="B59" s="52">
        <v>4</v>
      </c>
      <c r="C59" s="52">
        <v>1595</v>
      </c>
      <c r="D59" s="52">
        <v>1570</v>
      </c>
      <c r="E59" s="18">
        <v>0.5</v>
      </c>
      <c r="F59" s="19">
        <f t="shared" si="7"/>
        <v>2.5276461295418639E-3</v>
      </c>
      <c r="G59" s="19">
        <f t="shared" si="1"/>
        <v>2.5244556642473963E-3</v>
      </c>
      <c r="H59" s="14">
        <f t="shared" si="6"/>
        <v>97334.123881837309</v>
      </c>
      <c r="I59" s="14">
        <f t="shared" si="4"/>
        <v>245.71568035806197</v>
      </c>
      <c r="J59" s="14">
        <f t="shared" si="2"/>
        <v>97211.26604165828</v>
      </c>
      <c r="K59" s="14">
        <f t="shared" si="3"/>
        <v>3432724.1637187111</v>
      </c>
      <c r="L59" s="21">
        <f t="shared" si="5"/>
        <v>35.267427566163796</v>
      </c>
    </row>
    <row r="60" spans="1:12" x14ac:dyDescent="0.25">
      <c r="A60" s="17">
        <v>51</v>
      </c>
      <c r="B60" s="52">
        <v>2</v>
      </c>
      <c r="C60" s="52">
        <v>1509</v>
      </c>
      <c r="D60" s="52">
        <v>1557</v>
      </c>
      <c r="E60" s="18">
        <v>0.5</v>
      </c>
      <c r="F60" s="19">
        <f t="shared" si="7"/>
        <v>1.3046314416177429E-3</v>
      </c>
      <c r="G60" s="19">
        <f t="shared" si="1"/>
        <v>1.3037809647979139E-3</v>
      </c>
      <c r="H60" s="14">
        <f t="shared" si="6"/>
        <v>97088.408201479251</v>
      </c>
      <c r="I60" s="14">
        <f t="shared" si="4"/>
        <v>126.58201851561832</v>
      </c>
      <c r="J60" s="14">
        <f t="shared" si="2"/>
        <v>97025.117192221442</v>
      </c>
      <c r="K60" s="14">
        <f t="shared" si="3"/>
        <v>3335512.8976770528</v>
      </c>
      <c r="L60" s="21">
        <f t="shared" si="5"/>
        <v>34.355418524888663</v>
      </c>
    </row>
    <row r="61" spans="1:12" x14ac:dyDescent="0.25">
      <c r="A61" s="17">
        <v>52</v>
      </c>
      <c r="B61" s="52">
        <v>2</v>
      </c>
      <c r="C61" s="52">
        <v>1492</v>
      </c>
      <c r="D61" s="52">
        <v>1471</v>
      </c>
      <c r="E61" s="18">
        <v>0.5</v>
      </c>
      <c r="F61" s="19">
        <f t="shared" si="7"/>
        <v>1.3499831252109348E-3</v>
      </c>
      <c r="G61" s="19">
        <f t="shared" si="1"/>
        <v>1.3490725126475548E-3</v>
      </c>
      <c r="H61" s="14">
        <f t="shared" si="6"/>
        <v>96961.826182963632</v>
      </c>
      <c r="I61" s="14">
        <f t="shared" si="4"/>
        <v>130.80853447954621</v>
      </c>
      <c r="J61" s="14">
        <f t="shared" si="2"/>
        <v>96896.421915723869</v>
      </c>
      <c r="K61" s="14">
        <f t="shared" si="3"/>
        <v>3238487.7804848314</v>
      </c>
      <c r="L61" s="21">
        <f t="shared" si="5"/>
        <v>33.399616199203145</v>
      </c>
    </row>
    <row r="62" spans="1:12" x14ac:dyDescent="0.25">
      <c r="A62" s="17">
        <v>53</v>
      </c>
      <c r="B62" s="52">
        <v>7</v>
      </c>
      <c r="C62" s="52">
        <v>1530</v>
      </c>
      <c r="D62" s="52">
        <v>1457</v>
      </c>
      <c r="E62" s="18">
        <v>0.5</v>
      </c>
      <c r="F62" s="19">
        <f t="shared" si="7"/>
        <v>4.6869768998995644E-3</v>
      </c>
      <c r="G62" s="19">
        <f t="shared" si="1"/>
        <v>4.6760187040748155E-3</v>
      </c>
      <c r="H62" s="14">
        <f t="shared" si="6"/>
        <v>96831.017648484092</v>
      </c>
      <c r="I62" s="14">
        <f t="shared" si="4"/>
        <v>452.78364965891018</v>
      </c>
      <c r="J62" s="14">
        <f t="shared" si="2"/>
        <v>96604.625823654627</v>
      </c>
      <c r="K62" s="14">
        <f t="shared" si="3"/>
        <v>3141591.3585691075</v>
      </c>
      <c r="L62" s="21">
        <f t="shared" si="5"/>
        <v>32.444060125173017</v>
      </c>
    </row>
    <row r="63" spans="1:12" x14ac:dyDescent="0.25">
      <c r="A63" s="17">
        <v>54</v>
      </c>
      <c r="B63" s="52">
        <v>4</v>
      </c>
      <c r="C63" s="52">
        <v>1514</v>
      </c>
      <c r="D63" s="52">
        <v>1453</v>
      </c>
      <c r="E63" s="18">
        <v>0.5</v>
      </c>
      <c r="F63" s="19">
        <f t="shared" si="7"/>
        <v>2.6963262554769128E-3</v>
      </c>
      <c r="G63" s="19">
        <f t="shared" si="1"/>
        <v>2.6926960619320091E-3</v>
      </c>
      <c r="H63" s="14">
        <f t="shared" si="6"/>
        <v>96378.233998825177</v>
      </c>
      <c r="I63" s="14">
        <f t="shared" si="4"/>
        <v>259.51729114459823</v>
      </c>
      <c r="J63" s="14">
        <f t="shared" si="2"/>
        <v>96248.47535325287</v>
      </c>
      <c r="K63" s="14">
        <f t="shared" si="3"/>
        <v>3044986.7327454528</v>
      </c>
      <c r="L63" s="21">
        <f t="shared" si="5"/>
        <v>31.594132890861751</v>
      </c>
    </row>
    <row r="64" spans="1:12" x14ac:dyDescent="0.25">
      <c r="A64" s="17">
        <v>55</v>
      </c>
      <c r="B64" s="52">
        <v>4</v>
      </c>
      <c r="C64" s="52">
        <v>1440</v>
      </c>
      <c r="D64" s="52">
        <v>1479</v>
      </c>
      <c r="E64" s="18">
        <v>0.5</v>
      </c>
      <c r="F64" s="19">
        <f t="shared" si="7"/>
        <v>2.7406646111682084E-3</v>
      </c>
      <c r="G64" s="19">
        <f t="shared" si="1"/>
        <v>2.736914129319193E-3</v>
      </c>
      <c r="H64" s="14">
        <f t="shared" si="6"/>
        <v>96118.716707680578</v>
      </c>
      <c r="I64" s="14">
        <f t="shared" si="4"/>
        <v>263.06867384927978</v>
      </c>
      <c r="J64" s="14">
        <f t="shared" si="2"/>
        <v>95987.182370755938</v>
      </c>
      <c r="K64" s="14">
        <f t="shared" si="3"/>
        <v>2948738.2573921997</v>
      </c>
      <c r="L64" s="21">
        <f t="shared" si="5"/>
        <v>30.678086000253209</v>
      </c>
    </row>
    <row r="65" spans="1:12" x14ac:dyDescent="0.25">
      <c r="A65" s="17">
        <v>56</v>
      </c>
      <c r="B65" s="52">
        <v>3</v>
      </c>
      <c r="C65" s="52">
        <v>1422</v>
      </c>
      <c r="D65" s="52">
        <v>1389</v>
      </c>
      <c r="E65" s="18">
        <v>0.5</v>
      </c>
      <c r="F65" s="19">
        <f t="shared" si="7"/>
        <v>2.1344717182497333E-3</v>
      </c>
      <c r="G65" s="19">
        <f t="shared" si="1"/>
        <v>2.1321961620469087E-3</v>
      </c>
      <c r="H65" s="14">
        <f t="shared" si="6"/>
        <v>95855.648033831298</v>
      </c>
      <c r="I65" s="14">
        <f t="shared" si="4"/>
        <v>204.3830448482544</v>
      </c>
      <c r="J65" s="14">
        <f t="shared" si="2"/>
        <v>95753.456511407174</v>
      </c>
      <c r="K65" s="14">
        <f t="shared" si="3"/>
        <v>2852751.0750214439</v>
      </c>
      <c r="L65" s="21">
        <f t="shared" si="5"/>
        <v>29.760907505571229</v>
      </c>
    </row>
    <row r="66" spans="1:12" x14ac:dyDescent="0.25">
      <c r="A66" s="17">
        <v>57</v>
      </c>
      <c r="B66" s="52">
        <v>5</v>
      </c>
      <c r="C66" s="52">
        <v>1341</v>
      </c>
      <c r="D66" s="52">
        <v>1382</v>
      </c>
      <c r="E66" s="18">
        <v>0.5</v>
      </c>
      <c r="F66" s="19">
        <f t="shared" si="7"/>
        <v>3.6724201248622842E-3</v>
      </c>
      <c r="G66" s="19">
        <f t="shared" si="1"/>
        <v>3.6656891495601171E-3</v>
      </c>
      <c r="H66" s="14">
        <f t="shared" si="6"/>
        <v>95651.26498898305</v>
      </c>
      <c r="I66" s="14">
        <f t="shared" si="4"/>
        <v>350.62780421181469</v>
      </c>
      <c r="J66" s="14">
        <f t="shared" si="2"/>
        <v>95475.951086877132</v>
      </c>
      <c r="K66" s="14">
        <f t="shared" si="3"/>
        <v>2756997.6185100367</v>
      </c>
      <c r="L66" s="21">
        <f t="shared" si="5"/>
        <v>28.823430812207064</v>
      </c>
    </row>
    <row r="67" spans="1:12" x14ac:dyDescent="0.25">
      <c r="A67" s="17">
        <v>58</v>
      </c>
      <c r="B67" s="52">
        <v>10</v>
      </c>
      <c r="C67" s="52">
        <v>1489</v>
      </c>
      <c r="D67" s="52">
        <v>1307</v>
      </c>
      <c r="E67" s="18">
        <v>0.5</v>
      </c>
      <c r="F67" s="19">
        <f t="shared" si="7"/>
        <v>7.1530758226037196E-3</v>
      </c>
      <c r="G67" s="19">
        <f t="shared" si="1"/>
        <v>7.1275837491090515E-3</v>
      </c>
      <c r="H67" s="14">
        <f t="shared" si="6"/>
        <v>95300.637184771229</v>
      </c>
      <c r="I67" s="14">
        <f t="shared" si="4"/>
        <v>679.26327287791321</v>
      </c>
      <c r="J67" s="14">
        <f t="shared" si="2"/>
        <v>94961.005548332265</v>
      </c>
      <c r="K67" s="14">
        <f t="shared" si="3"/>
        <v>2661521.6674231598</v>
      </c>
      <c r="L67" s="21">
        <f t="shared" si="5"/>
        <v>27.927637695254187</v>
      </c>
    </row>
    <row r="68" spans="1:12" x14ac:dyDescent="0.25">
      <c r="A68" s="17">
        <v>59</v>
      </c>
      <c r="B68" s="52">
        <v>4</v>
      </c>
      <c r="C68" s="52">
        <v>1461</v>
      </c>
      <c r="D68" s="52">
        <v>1459</v>
      </c>
      <c r="E68" s="18">
        <v>0.5</v>
      </c>
      <c r="F68" s="19">
        <f t="shared" si="7"/>
        <v>2.7397260273972603E-3</v>
      </c>
      <c r="G68" s="19">
        <f t="shared" si="1"/>
        <v>2.7359781121751026E-3</v>
      </c>
      <c r="H68" s="14">
        <f t="shared" si="6"/>
        <v>94621.373911893315</v>
      </c>
      <c r="I68" s="14">
        <f t="shared" si="4"/>
        <v>258.88200796687636</v>
      </c>
      <c r="J68" s="14">
        <f t="shared" si="2"/>
        <v>94491.932907909868</v>
      </c>
      <c r="K68" s="14">
        <f t="shared" si="3"/>
        <v>2566560.6618748275</v>
      </c>
      <c r="L68" s="21">
        <f t="shared" si="5"/>
        <v>27.124533873971014</v>
      </c>
    </row>
    <row r="69" spans="1:12" x14ac:dyDescent="0.25">
      <c r="A69" s="17">
        <v>60</v>
      </c>
      <c r="B69" s="52">
        <v>9</v>
      </c>
      <c r="C69" s="52">
        <v>1348</v>
      </c>
      <c r="D69" s="52">
        <v>1436</v>
      </c>
      <c r="E69" s="18">
        <v>0.5</v>
      </c>
      <c r="F69" s="19">
        <f t="shared" si="7"/>
        <v>6.4655172413793103E-3</v>
      </c>
      <c r="G69" s="19">
        <f t="shared" si="1"/>
        <v>6.4446831364124591E-3</v>
      </c>
      <c r="H69" s="14">
        <f t="shared" si="6"/>
        <v>94362.491903926435</v>
      </c>
      <c r="I69" s="14">
        <f t="shared" si="4"/>
        <v>608.1363602830919</v>
      </c>
      <c r="J69" s="14">
        <f t="shared" si="2"/>
        <v>94058.423723784887</v>
      </c>
      <c r="K69" s="14">
        <f t="shared" si="3"/>
        <v>2472068.7289669174</v>
      </c>
      <c r="L69" s="21">
        <f t="shared" si="5"/>
        <v>26.197577862651318</v>
      </c>
    </row>
    <row r="70" spans="1:12" x14ac:dyDescent="0.25">
      <c r="A70" s="17">
        <v>61</v>
      </c>
      <c r="B70" s="52">
        <v>12</v>
      </c>
      <c r="C70" s="52">
        <v>1251</v>
      </c>
      <c r="D70" s="52">
        <v>1322</v>
      </c>
      <c r="E70" s="18">
        <v>0.5</v>
      </c>
      <c r="F70" s="19">
        <f t="shared" si="7"/>
        <v>9.3276331130975523E-3</v>
      </c>
      <c r="G70" s="19">
        <f t="shared" si="1"/>
        <v>9.2843326885880088E-3</v>
      </c>
      <c r="H70" s="14">
        <f t="shared" si="6"/>
        <v>93754.355543643338</v>
      </c>
      <c r="I70" s="14">
        <f t="shared" si="4"/>
        <v>870.44662787135019</v>
      </c>
      <c r="J70" s="14">
        <f t="shared" si="2"/>
        <v>93319.132229707655</v>
      </c>
      <c r="K70" s="14">
        <f t="shared" si="3"/>
        <v>2378010.3052431326</v>
      </c>
      <c r="L70" s="21">
        <f t="shared" si="5"/>
        <v>25.364264854192843</v>
      </c>
    </row>
    <row r="71" spans="1:12" x14ac:dyDescent="0.25">
      <c r="A71" s="17">
        <v>62</v>
      </c>
      <c r="B71" s="52">
        <v>12</v>
      </c>
      <c r="C71" s="52">
        <v>1335</v>
      </c>
      <c r="D71" s="52">
        <v>1219</v>
      </c>
      <c r="E71" s="18">
        <v>0.5</v>
      </c>
      <c r="F71" s="19">
        <f t="shared" si="7"/>
        <v>9.3970242756460463E-3</v>
      </c>
      <c r="G71" s="19">
        <f t="shared" si="1"/>
        <v>9.3530787217459086E-3</v>
      </c>
      <c r="H71" s="14">
        <f t="shared" si="6"/>
        <v>92883.908915771986</v>
      </c>
      <c r="I71" s="14">
        <f t="shared" si="4"/>
        <v>868.750512072692</v>
      </c>
      <c r="J71" s="14">
        <f t="shared" si="2"/>
        <v>92449.533659735651</v>
      </c>
      <c r="K71" s="14">
        <f t="shared" si="3"/>
        <v>2284691.173013425</v>
      </c>
      <c r="L71" s="21">
        <f t="shared" si="5"/>
        <v>24.597276317098203</v>
      </c>
    </row>
    <row r="72" spans="1:12" x14ac:dyDescent="0.25">
      <c r="A72" s="17">
        <v>63</v>
      </c>
      <c r="B72" s="52">
        <v>11</v>
      </c>
      <c r="C72" s="52">
        <v>1320</v>
      </c>
      <c r="D72" s="52">
        <v>1320</v>
      </c>
      <c r="E72" s="18">
        <v>0.5</v>
      </c>
      <c r="F72" s="19">
        <f t="shared" si="7"/>
        <v>8.3333333333333332E-3</v>
      </c>
      <c r="G72" s="19">
        <f t="shared" si="1"/>
        <v>8.2987551867219917E-3</v>
      </c>
      <c r="H72" s="14">
        <f t="shared" si="6"/>
        <v>92015.158403699301</v>
      </c>
      <c r="I72" s="14">
        <f t="shared" si="4"/>
        <v>763.61127305974526</v>
      </c>
      <c r="J72" s="14">
        <f t="shared" si="2"/>
        <v>91633.352767169417</v>
      </c>
      <c r="K72" s="14">
        <f t="shared" si="3"/>
        <v>2192241.6393536893</v>
      </c>
      <c r="L72" s="21">
        <f t="shared" si="5"/>
        <v>23.824787973907942</v>
      </c>
    </row>
    <row r="73" spans="1:12" x14ac:dyDescent="0.25">
      <c r="A73" s="17">
        <v>64</v>
      </c>
      <c r="B73" s="52">
        <v>5</v>
      </c>
      <c r="C73" s="52">
        <v>1154</v>
      </c>
      <c r="D73" s="52">
        <v>1302</v>
      </c>
      <c r="E73" s="18">
        <v>0.5</v>
      </c>
      <c r="F73" s="19">
        <f t="shared" ref="F73:F104" si="8">B73/((C73+D73)/2)</f>
        <v>4.0716612377850164E-3</v>
      </c>
      <c r="G73" s="19">
        <f t="shared" ref="G73:G103" si="9">F73/((1+(1-E73)*F73))</f>
        <v>4.0633888663145065E-3</v>
      </c>
      <c r="H73" s="14">
        <f t="shared" si="6"/>
        <v>91251.547130639548</v>
      </c>
      <c r="I73" s="14">
        <f t="shared" si="4"/>
        <v>370.79052064461422</v>
      </c>
      <c r="J73" s="14">
        <f t="shared" ref="J73:J103" si="10">H74+I73*E73</f>
        <v>91066.151870317233</v>
      </c>
      <c r="K73" s="14">
        <f t="shared" ref="K73:K97" si="11">K74+J73</f>
        <v>2100608.2865865198</v>
      </c>
      <c r="L73" s="21">
        <f t="shared" si="5"/>
        <v>23.019974484149849</v>
      </c>
    </row>
    <row r="74" spans="1:12" x14ac:dyDescent="0.25">
      <c r="A74" s="17">
        <v>65</v>
      </c>
      <c r="B74" s="52">
        <v>6</v>
      </c>
      <c r="C74" s="52">
        <v>898</v>
      </c>
      <c r="D74" s="52">
        <v>1131</v>
      </c>
      <c r="E74" s="18">
        <v>0.5</v>
      </c>
      <c r="F74" s="19">
        <f t="shared" si="8"/>
        <v>5.9142434696895022E-3</v>
      </c>
      <c r="G74" s="19">
        <f t="shared" si="9"/>
        <v>5.8968058968058967E-3</v>
      </c>
      <c r="H74" s="14">
        <f t="shared" si="6"/>
        <v>90880.756609994933</v>
      </c>
      <c r="I74" s="14">
        <f t="shared" ref="I74:I103" si="12">H74*G74</f>
        <v>535.9061814839996</v>
      </c>
      <c r="J74" s="14">
        <f t="shared" si="10"/>
        <v>90612.803519252935</v>
      </c>
      <c r="K74" s="14">
        <f t="shared" si="11"/>
        <v>2009542.1347162025</v>
      </c>
      <c r="L74" s="21">
        <f t="shared" ref="L74:L103" si="13">K74/H74</f>
        <v>22.111855244999095</v>
      </c>
    </row>
    <row r="75" spans="1:12" x14ac:dyDescent="0.25">
      <c r="A75" s="17">
        <v>66</v>
      </c>
      <c r="B75" s="52">
        <v>5</v>
      </c>
      <c r="C75" s="52">
        <v>1016</v>
      </c>
      <c r="D75" s="52">
        <v>888</v>
      </c>
      <c r="E75" s="18">
        <v>0.5</v>
      </c>
      <c r="F75" s="19">
        <f t="shared" si="8"/>
        <v>5.2521008403361349E-3</v>
      </c>
      <c r="G75" s="19">
        <f t="shared" si="9"/>
        <v>5.2383446830801469E-3</v>
      </c>
      <c r="H75" s="14">
        <f t="shared" ref="H75:H104" si="14">H74-I74</f>
        <v>90344.850428510937</v>
      </c>
      <c r="I75" s="14">
        <f t="shared" si="12"/>
        <v>473.25746688586139</v>
      </c>
      <c r="J75" s="14">
        <f t="shared" si="10"/>
        <v>90108.221695068016</v>
      </c>
      <c r="K75" s="14">
        <f t="shared" si="11"/>
        <v>1918929.3311969496</v>
      </c>
      <c r="L75" s="21">
        <f t="shared" si="13"/>
        <v>21.240052112492908</v>
      </c>
    </row>
    <row r="76" spans="1:12" x14ac:dyDescent="0.25">
      <c r="A76" s="17">
        <v>67</v>
      </c>
      <c r="B76" s="52">
        <v>11</v>
      </c>
      <c r="C76" s="52">
        <v>954</v>
      </c>
      <c r="D76" s="52">
        <v>1001</v>
      </c>
      <c r="E76" s="18">
        <v>0.5</v>
      </c>
      <c r="F76" s="19">
        <f t="shared" si="8"/>
        <v>1.1253196930946292E-2</v>
      </c>
      <c r="G76" s="19">
        <f t="shared" si="9"/>
        <v>1.1190233977619533E-2</v>
      </c>
      <c r="H76" s="14">
        <f t="shared" si="14"/>
        <v>89871.59296162508</v>
      </c>
      <c r="I76" s="14">
        <f t="shared" si="12"/>
        <v>1005.6841531819695</v>
      </c>
      <c r="J76" s="14">
        <f t="shared" si="10"/>
        <v>89368.750885034096</v>
      </c>
      <c r="K76" s="14">
        <f t="shared" si="11"/>
        <v>1828821.1095018815</v>
      </c>
      <c r="L76" s="21">
        <f t="shared" si="13"/>
        <v>20.349267763427573</v>
      </c>
    </row>
    <row r="77" spans="1:12" x14ac:dyDescent="0.25">
      <c r="A77" s="17">
        <v>68</v>
      </c>
      <c r="B77" s="52">
        <v>9</v>
      </c>
      <c r="C77" s="52">
        <v>890</v>
      </c>
      <c r="D77" s="52">
        <v>930</v>
      </c>
      <c r="E77" s="18">
        <v>0.5</v>
      </c>
      <c r="F77" s="19">
        <f t="shared" si="8"/>
        <v>9.8901098901098897E-3</v>
      </c>
      <c r="G77" s="19">
        <f t="shared" si="9"/>
        <v>9.8414434117003822E-3</v>
      </c>
      <c r="H77" s="14">
        <f t="shared" si="14"/>
        <v>88865.908808443113</v>
      </c>
      <c r="I77" s="14">
        <f t="shared" si="12"/>
        <v>874.56881276761942</v>
      </c>
      <c r="J77" s="14">
        <f t="shared" si="10"/>
        <v>88428.6244020593</v>
      </c>
      <c r="K77" s="14">
        <f t="shared" si="11"/>
        <v>1739452.3586168473</v>
      </c>
      <c r="L77" s="21">
        <f t="shared" si="13"/>
        <v>19.573899394495164</v>
      </c>
    </row>
    <row r="78" spans="1:12" x14ac:dyDescent="0.25">
      <c r="A78" s="17">
        <v>69</v>
      </c>
      <c r="B78" s="52">
        <v>7</v>
      </c>
      <c r="C78" s="52">
        <v>718</v>
      </c>
      <c r="D78" s="52">
        <v>872</v>
      </c>
      <c r="E78" s="18">
        <v>0.5</v>
      </c>
      <c r="F78" s="19">
        <f t="shared" si="8"/>
        <v>8.8050314465408803E-3</v>
      </c>
      <c r="G78" s="19">
        <f t="shared" si="9"/>
        <v>8.7664370695053218E-3</v>
      </c>
      <c r="H78" s="14">
        <f t="shared" si="14"/>
        <v>87991.339995675487</v>
      </c>
      <c r="I78" s="14">
        <f t="shared" si="12"/>
        <v>771.37054473353589</v>
      </c>
      <c r="J78" s="14">
        <f t="shared" si="10"/>
        <v>87605.654723308719</v>
      </c>
      <c r="K78" s="14">
        <f t="shared" si="11"/>
        <v>1651023.7342147881</v>
      </c>
      <c r="L78" s="21">
        <f t="shared" si="13"/>
        <v>18.763479841265411</v>
      </c>
    </row>
    <row r="79" spans="1:12" x14ac:dyDescent="0.25">
      <c r="A79" s="17">
        <v>70</v>
      </c>
      <c r="B79" s="52">
        <v>7</v>
      </c>
      <c r="C79" s="52">
        <v>570</v>
      </c>
      <c r="D79" s="52">
        <v>701</v>
      </c>
      <c r="E79" s="18">
        <v>0.5</v>
      </c>
      <c r="F79" s="19">
        <f t="shared" si="8"/>
        <v>1.1014948859166011E-2</v>
      </c>
      <c r="G79" s="19">
        <f t="shared" si="9"/>
        <v>1.0954616588419404E-2</v>
      </c>
      <c r="H79" s="14">
        <f t="shared" si="14"/>
        <v>87219.96945094195</v>
      </c>
      <c r="I79" s="14">
        <f t="shared" si="12"/>
        <v>955.4613241887223</v>
      </c>
      <c r="J79" s="14">
        <f t="shared" si="10"/>
        <v>86742.238788847579</v>
      </c>
      <c r="K79" s="14">
        <f t="shared" si="11"/>
        <v>1563418.0794914793</v>
      </c>
      <c r="L79" s="21">
        <f t="shared" si="13"/>
        <v>17.925001457044136</v>
      </c>
    </row>
    <row r="80" spans="1:12" x14ac:dyDescent="0.25">
      <c r="A80" s="17">
        <v>71</v>
      </c>
      <c r="B80" s="52">
        <v>12</v>
      </c>
      <c r="C80" s="52">
        <v>751</v>
      </c>
      <c r="D80" s="52">
        <v>555</v>
      </c>
      <c r="E80" s="18">
        <v>0.5</v>
      </c>
      <c r="F80" s="19">
        <f t="shared" si="8"/>
        <v>1.8376722817764167E-2</v>
      </c>
      <c r="G80" s="19">
        <f t="shared" si="9"/>
        <v>1.8209408194233688E-2</v>
      </c>
      <c r="H80" s="14">
        <f t="shared" si="14"/>
        <v>86264.508126753222</v>
      </c>
      <c r="I80" s="14">
        <f t="shared" si="12"/>
        <v>1570.8256411548386</v>
      </c>
      <c r="J80" s="14">
        <f t="shared" si="10"/>
        <v>85479.095306175805</v>
      </c>
      <c r="K80" s="14">
        <f t="shared" si="11"/>
        <v>1476675.8407026317</v>
      </c>
      <c r="L80" s="21">
        <f t="shared" si="13"/>
        <v>17.1179998909038</v>
      </c>
    </row>
    <row r="81" spans="1:12" x14ac:dyDescent="0.25">
      <c r="A81" s="17">
        <v>72</v>
      </c>
      <c r="B81" s="52">
        <v>8</v>
      </c>
      <c r="C81" s="52">
        <v>481</v>
      </c>
      <c r="D81" s="52">
        <v>729</v>
      </c>
      <c r="E81" s="18">
        <v>0.5</v>
      </c>
      <c r="F81" s="19">
        <f t="shared" si="8"/>
        <v>1.3223140495867768E-2</v>
      </c>
      <c r="G81" s="19">
        <f t="shared" si="9"/>
        <v>1.3136288998357963E-2</v>
      </c>
      <c r="H81" s="14">
        <f t="shared" si="14"/>
        <v>84693.682485598387</v>
      </c>
      <c r="I81" s="14">
        <f t="shared" si="12"/>
        <v>1112.5606894659886</v>
      </c>
      <c r="J81" s="14">
        <f t="shared" si="10"/>
        <v>84137.402140865393</v>
      </c>
      <c r="K81" s="14">
        <f t="shared" si="11"/>
        <v>1391196.745396456</v>
      </c>
      <c r="L81" s="21">
        <f t="shared" si="13"/>
        <v>16.426216272187951</v>
      </c>
    </row>
    <row r="82" spans="1:12" x14ac:dyDescent="0.25">
      <c r="A82" s="17">
        <v>73</v>
      </c>
      <c r="B82" s="52">
        <v>8</v>
      </c>
      <c r="C82" s="52">
        <v>521</v>
      </c>
      <c r="D82" s="52">
        <v>467</v>
      </c>
      <c r="E82" s="18">
        <v>0.5</v>
      </c>
      <c r="F82" s="19">
        <f t="shared" si="8"/>
        <v>1.6194331983805668E-2</v>
      </c>
      <c r="G82" s="19">
        <f t="shared" si="9"/>
        <v>1.6064257028112448E-2</v>
      </c>
      <c r="H82" s="14">
        <f t="shared" si="14"/>
        <v>83581.1217961324</v>
      </c>
      <c r="I82" s="14">
        <f t="shared" si="12"/>
        <v>1342.6686232310424</v>
      </c>
      <c r="J82" s="14">
        <f t="shared" si="10"/>
        <v>82909.78748451687</v>
      </c>
      <c r="K82" s="14">
        <f t="shared" si="11"/>
        <v>1307059.3432555906</v>
      </c>
      <c r="L82" s="21">
        <f t="shared" si="13"/>
        <v>15.63821249544503</v>
      </c>
    </row>
    <row r="83" spans="1:12" x14ac:dyDescent="0.25">
      <c r="A83" s="17">
        <v>74</v>
      </c>
      <c r="B83" s="52">
        <v>10</v>
      </c>
      <c r="C83" s="52">
        <v>576</v>
      </c>
      <c r="D83" s="52">
        <v>502</v>
      </c>
      <c r="E83" s="18">
        <v>0.5</v>
      </c>
      <c r="F83" s="19">
        <f t="shared" si="8"/>
        <v>1.8552875695732839E-2</v>
      </c>
      <c r="G83" s="19">
        <f t="shared" si="9"/>
        <v>1.8382352941176471E-2</v>
      </c>
      <c r="H83" s="14">
        <f t="shared" si="14"/>
        <v>82238.453172901354</v>
      </c>
      <c r="I83" s="14">
        <f t="shared" si="12"/>
        <v>1511.7362715606866</v>
      </c>
      <c r="J83" s="14">
        <f t="shared" si="10"/>
        <v>81482.585037121011</v>
      </c>
      <c r="K83" s="14">
        <f t="shared" si="11"/>
        <v>1224149.5557710738</v>
      </c>
      <c r="L83" s="21">
        <f t="shared" si="13"/>
        <v>14.885366985166582</v>
      </c>
    </row>
    <row r="84" spans="1:12" x14ac:dyDescent="0.25">
      <c r="A84" s="17">
        <v>75</v>
      </c>
      <c r="B84" s="52">
        <v>13</v>
      </c>
      <c r="C84" s="52">
        <v>527</v>
      </c>
      <c r="D84" s="52">
        <v>555</v>
      </c>
      <c r="E84" s="18">
        <v>0.5</v>
      </c>
      <c r="F84" s="19">
        <f t="shared" si="8"/>
        <v>2.4029574861367836E-2</v>
      </c>
      <c r="G84" s="19">
        <f t="shared" si="9"/>
        <v>2.374429223744292E-2</v>
      </c>
      <c r="H84" s="14">
        <f t="shared" si="14"/>
        <v>80726.716901340667</v>
      </c>
      <c r="I84" s="14">
        <f t="shared" si="12"/>
        <v>1916.7987574747553</v>
      </c>
      <c r="J84" s="14">
        <f t="shared" si="10"/>
        <v>79768.317522603291</v>
      </c>
      <c r="K84" s="14">
        <f t="shared" si="11"/>
        <v>1142666.9707339527</v>
      </c>
      <c r="L84" s="21">
        <f t="shared" si="13"/>
        <v>14.154755880019888</v>
      </c>
    </row>
    <row r="85" spans="1:12" x14ac:dyDescent="0.25">
      <c r="A85" s="17">
        <v>76</v>
      </c>
      <c r="B85" s="52">
        <v>12</v>
      </c>
      <c r="C85" s="52">
        <v>485</v>
      </c>
      <c r="D85" s="52">
        <v>512</v>
      </c>
      <c r="E85" s="18">
        <v>0.5</v>
      </c>
      <c r="F85" s="19">
        <f t="shared" si="8"/>
        <v>2.4072216649949848E-2</v>
      </c>
      <c r="G85" s="19">
        <f t="shared" si="9"/>
        <v>2.3785926660059464E-2</v>
      </c>
      <c r="H85" s="14">
        <f t="shared" si="14"/>
        <v>78809.918143865914</v>
      </c>
      <c r="I85" s="14">
        <f t="shared" si="12"/>
        <v>1874.5669330552844</v>
      </c>
      <c r="J85" s="14">
        <f t="shared" si="10"/>
        <v>77872.634677338283</v>
      </c>
      <c r="K85" s="14">
        <f t="shared" si="11"/>
        <v>1062898.6532113494</v>
      </c>
      <c r="L85" s="21">
        <f t="shared" si="13"/>
        <v>13.486864067934309</v>
      </c>
    </row>
    <row r="86" spans="1:12" x14ac:dyDescent="0.25">
      <c r="A86" s="17">
        <v>77</v>
      </c>
      <c r="B86" s="52">
        <v>9</v>
      </c>
      <c r="C86" s="52">
        <v>502</v>
      </c>
      <c r="D86" s="52">
        <v>470</v>
      </c>
      <c r="E86" s="18">
        <v>0.5</v>
      </c>
      <c r="F86" s="19">
        <f t="shared" si="8"/>
        <v>1.8518518518518517E-2</v>
      </c>
      <c r="G86" s="19">
        <f t="shared" si="9"/>
        <v>1.8348623853211007E-2</v>
      </c>
      <c r="H86" s="14">
        <f t="shared" si="14"/>
        <v>76935.351210810637</v>
      </c>
      <c r="I86" s="14">
        <f t="shared" si="12"/>
        <v>1411.6578203818462</v>
      </c>
      <c r="J86" s="14">
        <f t="shared" si="10"/>
        <v>76229.522300619705</v>
      </c>
      <c r="K86" s="14">
        <f t="shared" si="11"/>
        <v>985026.01853401109</v>
      </c>
      <c r="L86" s="21">
        <f t="shared" si="13"/>
        <v>12.803295273650473</v>
      </c>
    </row>
    <row r="87" spans="1:12" x14ac:dyDescent="0.25">
      <c r="A87" s="17">
        <v>78</v>
      </c>
      <c r="B87" s="52">
        <v>11</v>
      </c>
      <c r="C87" s="52">
        <v>466</v>
      </c>
      <c r="D87" s="52">
        <v>492</v>
      </c>
      <c r="E87" s="18">
        <v>0.5</v>
      </c>
      <c r="F87" s="19">
        <f t="shared" si="8"/>
        <v>2.2964509394572025E-2</v>
      </c>
      <c r="G87" s="19">
        <f t="shared" si="9"/>
        <v>2.2703818369453045E-2</v>
      </c>
      <c r="H87" s="14">
        <f t="shared" si="14"/>
        <v>75523.693390428787</v>
      </c>
      <c r="I87" s="14">
        <f t="shared" si="12"/>
        <v>1714.6762173265565</v>
      </c>
      <c r="J87" s="14">
        <f t="shared" si="10"/>
        <v>74666.3552817655</v>
      </c>
      <c r="K87" s="14">
        <f t="shared" si="11"/>
        <v>908796.49623339134</v>
      </c>
      <c r="L87" s="21">
        <f t="shared" si="13"/>
        <v>12.033263409606558</v>
      </c>
    </row>
    <row r="88" spans="1:12" x14ac:dyDescent="0.25">
      <c r="A88" s="17">
        <v>79</v>
      </c>
      <c r="B88" s="52">
        <v>10</v>
      </c>
      <c r="C88" s="52">
        <v>430</v>
      </c>
      <c r="D88" s="52">
        <v>446</v>
      </c>
      <c r="E88" s="18">
        <v>0.5</v>
      </c>
      <c r="F88" s="19">
        <f t="shared" si="8"/>
        <v>2.2831050228310501E-2</v>
      </c>
      <c r="G88" s="19">
        <f t="shared" si="9"/>
        <v>2.2573363431151242E-2</v>
      </c>
      <c r="H88" s="14">
        <f t="shared" si="14"/>
        <v>73809.017173102227</v>
      </c>
      <c r="I88" s="14">
        <f t="shared" si="12"/>
        <v>1666.1177691445198</v>
      </c>
      <c r="J88" s="14">
        <f t="shared" si="10"/>
        <v>72975.958288529975</v>
      </c>
      <c r="K88" s="14">
        <f t="shared" si="11"/>
        <v>834130.14095162589</v>
      </c>
      <c r="L88" s="21">
        <f t="shared" si="13"/>
        <v>11.301195611308083</v>
      </c>
    </row>
    <row r="89" spans="1:12" x14ac:dyDescent="0.25">
      <c r="A89" s="17">
        <v>80</v>
      </c>
      <c r="B89" s="52">
        <v>13</v>
      </c>
      <c r="C89" s="52">
        <v>396</v>
      </c>
      <c r="D89" s="52">
        <v>418</v>
      </c>
      <c r="E89" s="18">
        <v>0.5</v>
      </c>
      <c r="F89" s="19">
        <f t="shared" si="8"/>
        <v>3.1941031941031942E-2</v>
      </c>
      <c r="G89" s="19">
        <f t="shared" si="9"/>
        <v>3.143893591293833E-2</v>
      </c>
      <c r="H89" s="14">
        <f t="shared" si="14"/>
        <v>72142.899403957708</v>
      </c>
      <c r="I89" s="14">
        <f t="shared" si="12"/>
        <v>2268.0959909345834</v>
      </c>
      <c r="J89" s="14">
        <f t="shared" si="10"/>
        <v>71008.851408490416</v>
      </c>
      <c r="K89" s="14">
        <f t="shared" si="11"/>
        <v>761154.18266309588</v>
      </c>
      <c r="L89" s="21">
        <f t="shared" si="13"/>
        <v>10.550645856372935</v>
      </c>
    </row>
    <row r="90" spans="1:12" x14ac:dyDescent="0.25">
      <c r="A90" s="17">
        <v>81</v>
      </c>
      <c r="B90" s="52">
        <v>20</v>
      </c>
      <c r="C90" s="52">
        <v>415</v>
      </c>
      <c r="D90" s="52">
        <v>378</v>
      </c>
      <c r="E90" s="18">
        <v>0.5</v>
      </c>
      <c r="F90" s="19">
        <f t="shared" si="8"/>
        <v>5.0441361916771753E-2</v>
      </c>
      <c r="G90" s="19">
        <f t="shared" si="9"/>
        <v>4.9200492004920049E-2</v>
      </c>
      <c r="H90" s="14">
        <f t="shared" si="14"/>
        <v>69874.803413023124</v>
      </c>
      <c r="I90" s="14">
        <f t="shared" si="12"/>
        <v>3437.8747066678043</v>
      </c>
      <c r="J90" s="14">
        <f t="shared" si="10"/>
        <v>68155.86605968923</v>
      </c>
      <c r="K90" s="14">
        <f t="shared" si="11"/>
        <v>690145.33125460544</v>
      </c>
      <c r="L90" s="21">
        <f t="shared" si="13"/>
        <v>9.8768840489643157</v>
      </c>
    </row>
    <row r="91" spans="1:12" x14ac:dyDescent="0.25">
      <c r="A91" s="17">
        <v>82</v>
      </c>
      <c r="B91" s="52">
        <v>17</v>
      </c>
      <c r="C91" s="52">
        <v>360</v>
      </c>
      <c r="D91" s="52">
        <v>387</v>
      </c>
      <c r="E91" s="18">
        <v>0.5</v>
      </c>
      <c r="F91" s="19">
        <f t="shared" si="8"/>
        <v>4.5515394912985271E-2</v>
      </c>
      <c r="G91" s="19">
        <f t="shared" si="9"/>
        <v>4.4502617801047112E-2</v>
      </c>
      <c r="H91" s="14">
        <f t="shared" si="14"/>
        <v>66436.92870635532</v>
      </c>
      <c r="I91" s="14">
        <f t="shared" si="12"/>
        <v>2956.6172460943462</v>
      </c>
      <c r="J91" s="14">
        <f t="shared" si="10"/>
        <v>64958.620083308146</v>
      </c>
      <c r="K91" s="14">
        <f t="shared" si="11"/>
        <v>621989.46519491624</v>
      </c>
      <c r="L91" s="21">
        <f t="shared" si="13"/>
        <v>9.3621044395963633</v>
      </c>
    </row>
    <row r="92" spans="1:12" x14ac:dyDescent="0.25">
      <c r="A92" s="17">
        <v>83</v>
      </c>
      <c r="B92" s="52">
        <v>23</v>
      </c>
      <c r="C92" s="52">
        <v>303</v>
      </c>
      <c r="D92" s="52">
        <v>331</v>
      </c>
      <c r="E92" s="18">
        <v>0.5</v>
      </c>
      <c r="F92" s="19">
        <f t="shared" si="8"/>
        <v>7.2555205047318619E-2</v>
      </c>
      <c r="G92" s="19">
        <f t="shared" si="9"/>
        <v>7.0015220700152217E-2</v>
      </c>
      <c r="H92" s="14">
        <f t="shared" si="14"/>
        <v>63480.311460260971</v>
      </c>
      <c r="I92" s="14">
        <f t="shared" si="12"/>
        <v>4444.5880170045739</v>
      </c>
      <c r="J92" s="14">
        <f t="shared" si="10"/>
        <v>61258.017451758686</v>
      </c>
      <c r="K92" s="14">
        <f t="shared" si="11"/>
        <v>557030.84511160804</v>
      </c>
      <c r="L92" s="21">
        <f t="shared" si="13"/>
        <v>8.7748599888378376</v>
      </c>
    </row>
    <row r="93" spans="1:12" x14ac:dyDescent="0.25">
      <c r="A93" s="17">
        <v>84</v>
      </c>
      <c r="B93" s="52">
        <v>13</v>
      </c>
      <c r="C93" s="52">
        <v>270</v>
      </c>
      <c r="D93" s="52">
        <v>284</v>
      </c>
      <c r="E93" s="18">
        <v>0.5</v>
      </c>
      <c r="F93" s="19">
        <f t="shared" si="8"/>
        <v>4.6931407942238268E-2</v>
      </c>
      <c r="G93" s="19">
        <f t="shared" si="9"/>
        <v>4.5855379188712526E-2</v>
      </c>
      <c r="H93" s="14">
        <f t="shared" si="14"/>
        <v>59035.7234432564</v>
      </c>
      <c r="I93" s="14">
        <f t="shared" si="12"/>
        <v>2707.1054841704877</v>
      </c>
      <c r="J93" s="14">
        <f t="shared" si="10"/>
        <v>57682.170701171155</v>
      </c>
      <c r="K93" s="14">
        <f t="shared" si="11"/>
        <v>495772.82765984931</v>
      </c>
      <c r="L93" s="21">
        <f t="shared" si="13"/>
        <v>8.3978445379156437</v>
      </c>
    </row>
    <row r="94" spans="1:12" x14ac:dyDescent="0.25">
      <c r="A94" s="17">
        <v>85</v>
      </c>
      <c r="B94" s="52">
        <v>17</v>
      </c>
      <c r="C94" s="52">
        <v>216</v>
      </c>
      <c r="D94" s="52">
        <v>259</v>
      </c>
      <c r="E94" s="18">
        <v>0.5</v>
      </c>
      <c r="F94" s="19">
        <f t="shared" si="8"/>
        <v>7.1578947368421048E-2</v>
      </c>
      <c r="G94" s="19">
        <f t="shared" si="9"/>
        <v>6.9105691056910556E-2</v>
      </c>
      <c r="H94" s="14">
        <f t="shared" si="14"/>
        <v>56328.61795908591</v>
      </c>
      <c r="I94" s="14">
        <f t="shared" si="12"/>
        <v>3892.6280703433345</v>
      </c>
      <c r="J94" s="14">
        <f t="shared" si="10"/>
        <v>54382.303923914238</v>
      </c>
      <c r="K94" s="14">
        <f t="shared" si="11"/>
        <v>438090.65695867816</v>
      </c>
      <c r="L94" s="21">
        <f t="shared" si="13"/>
        <v>7.7774082310502228</v>
      </c>
    </row>
    <row r="95" spans="1:12" x14ac:dyDescent="0.25">
      <c r="A95" s="17">
        <v>86</v>
      </c>
      <c r="B95" s="52">
        <v>6</v>
      </c>
      <c r="C95" s="52">
        <v>207</v>
      </c>
      <c r="D95" s="52">
        <v>214</v>
      </c>
      <c r="E95" s="18">
        <v>0.5</v>
      </c>
      <c r="F95" s="19">
        <f t="shared" si="8"/>
        <v>2.8503562945368172E-2</v>
      </c>
      <c r="G95" s="19">
        <f t="shared" si="9"/>
        <v>2.8103044496487119E-2</v>
      </c>
      <c r="H95" s="14">
        <f t="shared" si="14"/>
        <v>52435.989888742573</v>
      </c>
      <c r="I95" s="14">
        <f t="shared" si="12"/>
        <v>1473.6109570606811</v>
      </c>
      <c r="J95" s="14">
        <f t="shared" si="10"/>
        <v>51699.184410212234</v>
      </c>
      <c r="K95" s="14">
        <f t="shared" si="11"/>
        <v>383708.35303476395</v>
      </c>
      <c r="L95" s="21">
        <f t="shared" si="13"/>
        <v>7.3176525102111567</v>
      </c>
    </row>
    <row r="96" spans="1:12" x14ac:dyDescent="0.25">
      <c r="A96" s="17">
        <v>87</v>
      </c>
      <c r="B96" s="52">
        <v>13</v>
      </c>
      <c r="C96" s="52">
        <v>177</v>
      </c>
      <c r="D96" s="52">
        <v>192</v>
      </c>
      <c r="E96" s="18">
        <v>0.5</v>
      </c>
      <c r="F96" s="19">
        <f t="shared" si="8"/>
        <v>7.0460704607046065E-2</v>
      </c>
      <c r="G96" s="19">
        <f t="shared" si="9"/>
        <v>6.8062827225130879E-2</v>
      </c>
      <c r="H96" s="14">
        <f t="shared" si="14"/>
        <v>50962.378931681895</v>
      </c>
      <c r="I96" s="14">
        <f t="shared" si="12"/>
        <v>3468.6435922087148</v>
      </c>
      <c r="J96" s="14">
        <f t="shared" si="10"/>
        <v>49228.057135577532</v>
      </c>
      <c r="K96" s="14">
        <f t="shared" si="11"/>
        <v>332009.16862455173</v>
      </c>
      <c r="L96" s="21">
        <f t="shared" si="13"/>
        <v>6.5147894502654555</v>
      </c>
    </row>
    <row r="97" spans="1:12" x14ac:dyDescent="0.25">
      <c r="A97" s="17">
        <v>88</v>
      </c>
      <c r="B97" s="52">
        <v>17</v>
      </c>
      <c r="C97" s="52">
        <v>144</v>
      </c>
      <c r="D97" s="52">
        <v>162</v>
      </c>
      <c r="E97" s="18">
        <v>0.5</v>
      </c>
      <c r="F97" s="19">
        <f t="shared" si="8"/>
        <v>0.1111111111111111</v>
      </c>
      <c r="G97" s="19">
        <f t="shared" si="9"/>
        <v>0.10526315789473684</v>
      </c>
      <c r="H97" s="14">
        <f t="shared" si="14"/>
        <v>47493.735339473176</v>
      </c>
      <c r="I97" s="14">
        <f t="shared" si="12"/>
        <v>4999.3405620498079</v>
      </c>
      <c r="J97" s="14">
        <f t="shared" si="10"/>
        <v>44994.065058448272</v>
      </c>
      <c r="K97" s="14">
        <f t="shared" si="11"/>
        <v>282781.11148897419</v>
      </c>
      <c r="L97" s="21">
        <f t="shared" si="13"/>
        <v>5.9540718258466407</v>
      </c>
    </row>
    <row r="98" spans="1:12" x14ac:dyDescent="0.25">
      <c r="A98" s="17">
        <v>89</v>
      </c>
      <c r="B98" s="52">
        <v>16</v>
      </c>
      <c r="C98" s="52">
        <v>137</v>
      </c>
      <c r="D98" s="52">
        <v>125</v>
      </c>
      <c r="E98" s="18">
        <v>0.5</v>
      </c>
      <c r="F98" s="19">
        <f t="shared" si="8"/>
        <v>0.12213740458015267</v>
      </c>
      <c r="G98" s="19">
        <f t="shared" si="9"/>
        <v>0.11510791366906473</v>
      </c>
      <c r="H98" s="14">
        <f t="shared" si="14"/>
        <v>42494.394777423367</v>
      </c>
      <c r="I98" s="14">
        <f t="shared" si="12"/>
        <v>4891.441125458804</v>
      </c>
      <c r="J98" s="14">
        <f t="shared" si="10"/>
        <v>40048.674214693965</v>
      </c>
      <c r="K98" s="14">
        <f>K99+J98</f>
        <v>237787.04643052589</v>
      </c>
      <c r="L98" s="21">
        <f t="shared" si="13"/>
        <v>5.5957273347697747</v>
      </c>
    </row>
    <row r="99" spans="1:12" x14ac:dyDescent="0.25">
      <c r="A99" s="17">
        <v>90</v>
      </c>
      <c r="B99" s="52">
        <v>18</v>
      </c>
      <c r="C99" s="52">
        <v>95</v>
      </c>
      <c r="D99" s="52">
        <v>114</v>
      </c>
      <c r="E99" s="22">
        <v>0.5</v>
      </c>
      <c r="F99" s="23">
        <f t="shared" si="8"/>
        <v>0.17224880382775121</v>
      </c>
      <c r="G99" s="23">
        <f t="shared" si="9"/>
        <v>0.15859030837004406</v>
      </c>
      <c r="H99" s="24">
        <f t="shared" si="14"/>
        <v>37602.953651964563</v>
      </c>
      <c r="I99" s="24">
        <f t="shared" si="12"/>
        <v>5963.4640152895345</v>
      </c>
      <c r="J99" s="24">
        <f t="shared" si="10"/>
        <v>34621.221644319798</v>
      </c>
      <c r="K99" s="24">
        <f t="shared" ref="K99:K102" si="15">K100+J99</f>
        <v>197738.37221583194</v>
      </c>
      <c r="L99" s="25">
        <f t="shared" si="13"/>
        <v>5.2585861750650302</v>
      </c>
    </row>
    <row r="100" spans="1:12" x14ac:dyDescent="0.25">
      <c r="A100" s="17">
        <v>91</v>
      </c>
      <c r="B100" s="52">
        <v>17</v>
      </c>
      <c r="C100" s="52">
        <v>99</v>
      </c>
      <c r="D100" s="52">
        <v>85</v>
      </c>
      <c r="E100" s="22">
        <v>0.5</v>
      </c>
      <c r="F100" s="23">
        <f t="shared" si="8"/>
        <v>0.18478260869565216</v>
      </c>
      <c r="G100" s="23">
        <f t="shared" si="9"/>
        <v>0.16915422885572137</v>
      </c>
      <c r="H100" s="24">
        <f t="shared" si="14"/>
        <v>31639.489636675029</v>
      </c>
      <c r="I100" s="24">
        <f t="shared" si="12"/>
        <v>5351.9534708803521</v>
      </c>
      <c r="J100" s="24">
        <f t="shared" si="10"/>
        <v>28963.512901234855</v>
      </c>
      <c r="K100" s="24">
        <f t="shared" si="15"/>
        <v>163117.15057151215</v>
      </c>
      <c r="L100" s="25">
        <f t="shared" si="13"/>
        <v>5.1554924698416853</v>
      </c>
    </row>
    <row r="101" spans="1:12" x14ac:dyDescent="0.25">
      <c r="A101" s="17">
        <v>92</v>
      </c>
      <c r="B101" s="52">
        <v>6</v>
      </c>
      <c r="C101" s="52">
        <v>52</v>
      </c>
      <c r="D101" s="52">
        <v>81</v>
      </c>
      <c r="E101" s="22">
        <v>0.5</v>
      </c>
      <c r="F101" s="23">
        <f t="shared" si="8"/>
        <v>9.0225563909774431E-2</v>
      </c>
      <c r="G101" s="23">
        <f t="shared" si="9"/>
        <v>8.6330935251798566E-2</v>
      </c>
      <c r="H101" s="24">
        <f t="shared" si="14"/>
        <v>26287.536165794678</v>
      </c>
      <c r="I101" s="24">
        <f t="shared" si="12"/>
        <v>2269.4275826585335</v>
      </c>
      <c r="J101" s="24">
        <f t="shared" si="10"/>
        <v>25152.822374465413</v>
      </c>
      <c r="K101" s="24">
        <f t="shared" si="15"/>
        <v>134153.6376702773</v>
      </c>
      <c r="L101" s="25">
        <f t="shared" si="13"/>
        <v>5.1033172840609504</v>
      </c>
    </row>
    <row r="102" spans="1:12" x14ac:dyDescent="0.25">
      <c r="A102" s="17">
        <v>93</v>
      </c>
      <c r="B102" s="52">
        <v>9</v>
      </c>
      <c r="C102" s="52">
        <v>43</v>
      </c>
      <c r="D102" s="52">
        <v>44</v>
      </c>
      <c r="E102" s="22">
        <v>0.5</v>
      </c>
      <c r="F102" s="23">
        <f t="shared" si="8"/>
        <v>0.20689655172413793</v>
      </c>
      <c r="G102" s="23">
        <f t="shared" si="9"/>
        <v>0.1875</v>
      </c>
      <c r="H102" s="24">
        <f t="shared" si="14"/>
        <v>24018.108583136145</v>
      </c>
      <c r="I102" s="24">
        <f t="shared" si="12"/>
        <v>4503.3953593380274</v>
      </c>
      <c r="J102" s="24">
        <f t="shared" si="10"/>
        <v>21766.410903467131</v>
      </c>
      <c r="K102" s="24">
        <f t="shared" si="15"/>
        <v>109000.81529581189</v>
      </c>
      <c r="L102" s="25">
        <f t="shared" si="13"/>
        <v>4.5382763975155278</v>
      </c>
    </row>
    <row r="103" spans="1:12" x14ac:dyDescent="0.25">
      <c r="A103" s="17">
        <v>94</v>
      </c>
      <c r="B103" s="52">
        <v>1</v>
      </c>
      <c r="C103" s="52">
        <v>32</v>
      </c>
      <c r="D103" s="52">
        <v>37</v>
      </c>
      <c r="E103" s="22">
        <v>0.5</v>
      </c>
      <c r="F103" s="23">
        <f t="shared" si="8"/>
        <v>2.8985507246376812E-2</v>
      </c>
      <c r="G103" s="23">
        <f t="shared" si="9"/>
        <v>2.8571428571428571E-2</v>
      </c>
      <c r="H103" s="24">
        <f t="shared" si="14"/>
        <v>19514.713223798117</v>
      </c>
      <c r="I103" s="24">
        <f t="shared" si="12"/>
        <v>557.56323496566051</v>
      </c>
      <c r="J103" s="24">
        <f t="shared" si="10"/>
        <v>19235.931606315287</v>
      </c>
      <c r="K103" s="24">
        <f>K104+J103</f>
        <v>87234.404392344761</v>
      </c>
      <c r="L103" s="25">
        <f t="shared" si="13"/>
        <v>4.470186335403727</v>
      </c>
    </row>
    <row r="104" spans="1:12" x14ac:dyDescent="0.25">
      <c r="A104" s="17" t="s">
        <v>28</v>
      </c>
      <c r="B104" s="24">
        <v>23</v>
      </c>
      <c r="C104" s="24">
        <v>83</v>
      </c>
      <c r="D104" s="24">
        <v>82</v>
      </c>
      <c r="E104" s="22"/>
      <c r="F104" s="23">
        <f t="shared" si="8"/>
        <v>0.27878787878787881</v>
      </c>
      <c r="G104" s="23">
        <v>1</v>
      </c>
      <c r="H104" s="24">
        <f t="shared" si="14"/>
        <v>18957.149988832458</v>
      </c>
      <c r="I104" s="24">
        <f>H104*G104</f>
        <v>18957.149988832458</v>
      </c>
      <c r="J104" s="24">
        <f>H104/F104</f>
        <v>67998.472786029466</v>
      </c>
      <c r="K104" s="24">
        <f>J104</f>
        <v>67998.472786029466</v>
      </c>
      <c r="L104" s="25">
        <f>K104/H104</f>
        <v>3.5869565217391304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31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29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30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59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33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33"/>
      <c r="D124" s="33"/>
      <c r="H124" s="33"/>
      <c r="I124" s="33"/>
      <c r="J124" s="33"/>
      <c r="K124" s="33"/>
      <c r="L124" s="30"/>
    </row>
    <row r="125" spans="1:12" s="31" customFormat="1" ht="10" x14ac:dyDescent="0.2">
      <c r="A125" s="33"/>
      <c r="B125" s="33"/>
      <c r="C125" s="33"/>
      <c r="D125" s="33"/>
      <c r="H125" s="33"/>
      <c r="I125" s="33"/>
      <c r="J125" s="33"/>
      <c r="K125" s="33"/>
      <c r="L125" s="30"/>
    </row>
    <row r="126" spans="1:12" s="31" customFormat="1" ht="10" x14ac:dyDescent="0.2">
      <c r="A126" s="33"/>
      <c r="B126" s="33"/>
      <c r="C126" s="33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33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33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33"/>
      <c r="D129" s="33"/>
      <c r="H129" s="33"/>
      <c r="I129" s="33"/>
      <c r="J129" s="33"/>
      <c r="K129" s="33"/>
      <c r="L129" s="30"/>
    </row>
    <row r="130" spans="1:12" s="31" customFormat="1" ht="10" x14ac:dyDescent="0.2">
      <c r="A130" s="33"/>
      <c r="B130" s="33"/>
      <c r="C130" s="33"/>
      <c r="D130" s="33"/>
      <c r="H130" s="33"/>
      <c r="I130" s="33"/>
      <c r="J130" s="33"/>
      <c r="K130" s="33"/>
      <c r="L130" s="30"/>
    </row>
    <row r="131" spans="1:12" s="31" customFormat="1" ht="10" x14ac:dyDescent="0.2">
      <c r="A131" s="33"/>
      <c r="B131" s="33"/>
      <c r="C131" s="33"/>
      <c r="D131" s="33"/>
      <c r="H131" s="33"/>
      <c r="I131" s="33"/>
      <c r="J131" s="33"/>
      <c r="K131" s="33"/>
      <c r="L131" s="30"/>
    </row>
    <row r="132" spans="1:12" s="31" customFormat="1" ht="10" x14ac:dyDescent="0.2">
      <c r="A132" s="33"/>
      <c r="B132" s="33"/>
      <c r="C132" s="33"/>
      <c r="D132" s="33"/>
      <c r="H132" s="33"/>
      <c r="I132" s="33"/>
      <c r="J132" s="33"/>
      <c r="K132" s="33"/>
      <c r="L132" s="30"/>
    </row>
    <row r="133" spans="1:12" s="31" customFormat="1" ht="10" x14ac:dyDescent="0.2">
      <c r="A133" s="33"/>
      <c r="B133" s="33"/>
      <c r="C133" s="33"/>
      <c r="D133" s="33"/>
      <c r="H133" s="33"/>
      <c r="I133" s="33"/>
      <c r="J133" s="33"/>
      <c r="K133" s="33"/>
      <c r="L133" s="30"/>
    </row>
    <row r="134" spans="1:12" s="31" customFormat="1" ht="10" x14ac:dyDescent="0.2">
      <c r="A134" s="33"/>
      <c r="B134" s="33"/>
      <c r="C134" s="33"/>
      <c r="D134" s="33"/>
      <c r="H134" s="33"/>
      <c r="I134" s="33"/>
      <c r="J134" s="33"/>
      <c r="K134" s="33"/>
      <c r="L134" s="30"/>
    </row>
    <row r="135" spans="1:12" s="31" customFormat="1" ht="10" x14ac:dyDescent="0.2">
      <c r="A135" s="33"/>
      <c r="B135" s="33"/>
      <c r="C135" s="33"/>
      <c r="D135" s="33"/>
      <c r="H135" s="33"/>
      <c r="I135" s="33"/>
      <c r="J135" s="33"/>
      <c r="K135" s="33"/>
      <c r="L135" s="30"/>
    </row>
    <row r="136" spans="1:12" s="31" customFormat="1" ht="10" x14ac:dyDescent="0.2">
      <c r="A136" s="33"/>
      <c r="B136" s="33"/>
      <c r="C136" s="33"/>
      <c r="D136" s="33"/>
      <c r="H136" s="33"/>
      <c r="I136" s="33"/>
      <c r="J136" s="33"/>
      <c r="K136" s="33"/>
      <c r="L136" s="30"/>
    </row>
    <row r="137" spans="1:12" s="31" customFormat="1" ht="10" x14ac:dyDescent="0.2">
      <c r="A137" s="33"/>
      <c r="B137" s="33"/>
      <c r="C137" s="33"/>
      <c r="D137" s="33"/>
      <c r="H137" s="33"/>
      <c r="I137" s="33"/>
      <c r="J137" s="33"/>
      <c r="K137" s="33"/>
      <c r="L137" s="30"/>
    </row>
    <row r="138" spans="1:12" s="31" customFormat="1" ht="10" x14ac:dyDescent="0.2">
      <c r="A138" s="33"/>
      <c r="B138" s="33"/>
      <c r="C138" s="33"/>
      <c r="D138" s="33"/>
      <c r="H138" s="33"/>
      <c r="I138" s="33"/>
      <c r="J138" s="33"/>
      <c r="K138" s="33"/>
      <c r="L138" s="30"/>
    </row>
    <row r="139" spans="1:12" s="31" customFormat="1" ht="10" x14ac:dyDescent="0.2">
      <c r="A139" s="33"/>
      <c r="B139" s="33"/>
      <c r="C139" s="33"/>
      <c r="D139" s="33"/>
      <c r="H139" s="33"/>
      <c r="I139" s="33"/>
      <c r="J139" s="33"/>
      <c r="K139" s="33"/>
      <c r="L139" s="30"/>
    </row>
    <row r="140" spans="1:12" s="31" customFormat="1" ht="10" x14ac:dyDescent="0.2">
      <c r="A140" s="33"/>
      <c r="B140" s="33"/>
      <c r="C140" s="33"/>
      <c r="D140" s="33"/>
      <c r="H140" s="33"/>
      <c r="I140" s="33"/>
      <c r="J140" s="33"/>
      <c r="K140" s="33"/>
      <c r="L140" s="30"/>
    </row>
    <row r="141" spans="1:12" s="31" customFormat="1" ht="10" x14ac:dyDescent="0.2">
      <c r="A141" s="33"/>
      <c r="B141" s="33"/>
      <c r="C141" s="33"/>
      <c r="D141" s="33"/>
      <c r="H141" s="33"/>
      <c r="I141" s="33"/>
      <c r="J141" s="33"/>
      <c r="K141" s="33"/>
      <c r="L141" s="30"/>
    </row>
    <row r="142" spans="1:12" s="31" customFormat="1" ht="10" x14ac:dyDescent="0.2">
      <c r="A142" s="33"/>
      <c r="B142" s="33"/>
      <c r="C142" s="33"/>
      <c r="D142" s="33"/>
      <c r="H142" s="33"/>
      <c r="I142" s="33"/>
      <c r="J142" s="33"/>
      <c r="K142" s="33"/>
      <c r="L142" s="30"/>
    </row>
    <row r="143" spans="1:12" s="31" customFormat="1" ht="10" x14ac:dyDescent="0.2">
      <c r="A143" s="33"/>
      <c r="B143" s="33"/>
      <c r="C143" s="33"/>
      <c r="D143" s="33"/>
      <c r="H143" s="33"/>
      <c r="I143" s="33"/>
      <c r="J143" s="33"/>
      <c r="K143" s="33"/>
      <c r="L143" s="30"/>
    </row>
    <row r="144" spans="1:12" s="31" customFormat="1" ht="10" x14ac:dyDescent="0.2">
      <c r="A144" s="33"/>
      <c r="B144" s="33"/>
      <c r="C144" s="33"/>
      <c r="D144" s="33"/>
      <c r="H144" s="33"/>
      <c r="I144" s="33"/>
      <c r="J144" s="33"/>
      <c r="K144" s="33"/>
      <c r="L144" s="30"/>
    </row>
    <row r="145" spans="1:12" s="31" customFormat="1" ht="10" x14ac:dyDescent="0.2">
      <c r="A145" s="33"/>
      <c r="B145" s="33"/>
      <c r="C145" s="33"/>
      <c r="D145" s="33"/>
      <c r="H145" s="33"/>
      <c r="I145" s="33"/>
      <c r="J145" s="33"/>
      <c r="K145" s="33"/>
      <c r="L145" s="30"/>
    </row>
    <row r="146" spans="1:12" s="31" customFormat="1" ht="10" x14ac:dyDescent="0.2">
      <c r="A146" s="33"/>
      <c r="B146" s="33"/>
      <c r="C146" s="33"/>
      <c r="D146" s="33"/>
      <c r="H146" s="33"/>
      <c r="I146" s="33"/>
      <c r="J146" s="33"/>
      <c r="K146" s="33"/>
      <c r="L146" s="30"/>
    </row>
    <row r="147" spans="1:12" s="31" customFormat="1" ht="10" x14ac:dyDescent="0.2">
      <c r="A147" s="33"/>
      <c r="B147" s="33"/>
      <c r="C147" s="33"/>
      <c r="D147" s="33"/>
      <c r="H147" s="33"/>
      <c r="I147" s="33"/>
      <c r="J147" s="33"/>
      <c r="K147" s="33"/>
      <c r="L147" s="30"/>
    </row>
    <row r="148" spans="1:12" s="31" customFormat="1" ht="10" x14ac:dyDescent="0.2">
      <c r="A148" s="33"/>
      <c r="B148" s="33"/>
      <c r="C148" s="33"/>
      <c r="D148" s="33"/>
      <c r="H148" s="33"/>
      <c r="I148" s="33"/>
      <c r="J148" s="33"/>
      <c r="K148" s="33"/>
      <c r="L148" s="30"/>
    </row>
    <row r="149" spans="1:12" s="31" customFormat="1" ht="10" x14ac:dyDescent="0.2">
      <c r="A149" s="33"/>
      <c r="B149" s="33"/>
      <c r="C149" s="33"/>
      <c r="D149" s="33"/>
      <c r="H149" s="33"/>
      <c r="I149" s="33"/>
      <c r="J149" s="33"/>
      <c r="K149" s="33"/>
      <c r="L149" s="30"/>
    </row>
    <row r="150" spans="1:12" s="31" customFormat="1" ht="10" x14ac:dyDescent="0.2">
      <c r="A150" s="33"/>
      <c r="B150" s="33"/>
      <c r="C150" s="33"/>
      <c r="D150" s="33"/>
      <c r="H150" s="33"/>
      <c r="I150" s="33"/>
      <c r="J150" s="33"/>
      <c r="K150" s="33"/>
      <c r="L150" s="30"/>
    </row>
    <row r="151" spans="1:12" s="31" customFormat="1" ht="10" x14ac:dyDescent="0.2">
      <c r="A151" s="33"/>
      <c r="B151" s="33"/>
      <c r="C151" s="33"/>
      <c r="D151" s="33"/>
      <c r="H151" s="33"/>
      <c r="I151" s="33"/>
      <c r="J151" s="33"/>
      <c r="K151" s="33"/>
      <c r="L151" s="30"/>
    </row>
    <row r="152" spans="1:12" s="31" customFormat="1" ht="10" x14ac:dyDescent="0.2">
      <c r="A152" s="33"/>
      <c r="B152" s="33"/>
      <c r="C152" s="33"/>
      <c r="D152" s="33"/>
      <c r="H152" s="33"/>
      <c r="I152" s="33"/>
      <c r="J152" s="33"/>
      <c r="K152" s="33"/>
      <c r="L152" s="30"/>
    </row>
    <row r="153" spans="1:12" s="31" customFormat="1" ht="10" x14ac:dyDescent="0.2">
      <c r="A153" s="33"/>
      <c r="B153" s="33"/>
      <c r="C153" s="33"/>
      <c r="D153" s="33"/>
      <c r="H153" s="33"/>
      <c r="I153" s="33"/>
      <c r="J153" s="33"/>
      <c r="K153" s="33"/>
      <c r="L153" s="30"/>
    </row>
    <row r="154" spans="1:12" s="31" customFormat="1" ht="10" x14ac:dyDescent="0.2">
      <c r="A154" s="33"/>
      <c r="B154" s="33"/>
      <c r="C154" s="33"/>
      <c r="D154" s="33"/>
      <c r="H154" s="33"/>
      <c r="I154" s="33"/>
      <c r="J154" s="33"/>
      <c r="K154" s="33"/>
      <c r="L154" s="30"/>
    </row>
    <row r="155" spans="1:12" s="31" customFormat="1" ht="10" x14ac:dyDescent="0.2">
      <c r="A155" s="33"/>
      <c r="B155" s="33"/>
      <c r="C155" s="33"/>
      <c r="D155" s="33"/>
      <c r="H155" s="33"/>
      <c r="I155" s="33"/>
      <c r="J155" s="33"/>
      <c r="K155" s="33"/>
      <c r="L155" s="30"/>
    </row>
    <row r="156" spans="1:12" s="31" customFormat="1" ht="10" x14ac:dyDescent="0.2">
      <c r="A156" s="33"/>
      <c r="B156" s="33"/>
      <c r="C156" s="33"/>
      <c r="D156" s="33"/>
      <c r="H156" s="33"/>
      <c r="I156" s="33"/>
      <c r="J156" s="33"/>
      <c r="K156" s="33"/>
      <c r="L156" s="30"/>
    </row>
    <row r="157" spans="1:12" s="31" customFormat="1" ht="10" x14ac:dyDescent="0.2">
      <c r="A157" s="33"/>
      <c r="B157" s="33"/>
      <c r="C157" s="33"/>
      <c r="D157" s="33"/>
      <c r="H157" s="33"/>
      <c r="I157" s="33"/>
      <c r="J157" s="33"/>
      <c r="K157" s="33"/>
      <c r="L157" s="30"/>
    </row>
    <row r="158" spans="1:12" s="31" customFormat="1" ht="10" x14ac:dyDescent="0.2">
      <c r="A158" s="33"/>
      <c r="B158" s="33"/>
      <c r="C158" s="33"/>
      <c r="D158" s="33"/>
      <c r="H158" s="33"/>
      <c r="I158" s="33"/>
      <c r="J158" s="33"/>
      <c r="K158" s="33"/>
      <c r="L158" s="30"/>
    </row>
    <row r="159" spans="1:12" s="31" customFormat="1" ht="10" x14ac:dyDescent="0.2">
      <c r="A159" s="33"/>
      <c r="B159" s="33"/>
      <c r="C159" s="33"/>
      <c r="D159" s="33"/>
      <c r="H159" s="33"/>
      <c r="I159" s="33"/>
      <c r="J159" s="33"/>
      <c r="K159" s="33"/>
      <c r="L159" s="30"/>
    </row>
    <row r="160" spans="1:12" s="31" customFormat="1" ht="10" x14ac:dyDescent="0.2">
      <c r="A160" s="33"/>
      <c r="B160" s="33"/>
      <c r="C160" s="33"/>
      <c r="D160" s="33"/>
      <c r="H160" s="33"/>
      <c r="I160" s="33"/>
      <c r="J160" s="33"/>
      <c r="K160" s="33"/>
      <c r="L160" s="30"/>
    </row>
    <row r="161" spans="1:12" s="31" customFormat="1" ht="10" x14ac:dyDescent="0.2">
      <c r="A161" s="33"/>
      <c r="B161" s="33"/>
      <c r="C161" s="33"/>
      <c r="D161" s="33"/>
      <c r="H161" s="33"/>
      <c r="I161" s="33"/>
      <c r="J161" s="33"/>
      <c r="K161" s="33"/>
      <c r="L161" s="30"/>
    </row>
    <row r="162" spans="1:12" s="31" customFormat="1" ht="10" x14ac:dyDescent="0.2">
      <c r="A162" s="33"/>
      <c r="B162" s="33"/>
      <c r="C162" s="33"/>
      <c r="D162" s="33"/>
      <c r="H162" s="33"/>
      <c r="I162" s="33"/>
      <c r="J162" s="33"/>
      <c r="K162" s="33"/>
      <c r="L162" s="30"/>
    </row>
    <row r="163" spans="1:12" s="31" customFormat="1" ht="10" x14ac:dyDescent="0.2">
      <c r="A163" s="33"/>
      <c r="B163" s="33"/>
      <c r="C163" s="33"/>
      <c r="D163" s="33"/>
      <c r="H163" s="33"/>
      <c r="I163" s="33"/>
      <c r="J163" s="33"/>
      <c r="K163" s="33"/>
      <c r="L163" s="30"/>
    </row>
    <row r="164" spans="1:12" s="31" customFormat="1" ht="10" x14ac:dyDescent="0.2">
      <c r="A164" s="33"/>
      <c r="B164" s="33"/>
      <c r="C164" s="33"/>
      <c r="D164" s="33"/>
      <c r="H164" s="33"/>
      <c r="I164" s="33"/>
      <c r="J164" s="33"/>
      <c r="K164" s="33"/>
      <c r="L164" s="30"/>
    </row>
    <row r="165" spans="1:12" s="31" customFormat="1" ht="10" x14ac:dyDescent="0.2">
      <c r="A165" s="33"/>
      <c r="B165" s="33"/>
      <c r="C165" s="33"/>
      <c r="D165" s="33"/>
      <c r="H165" s="33"/>
      <c r="I165" s="33"/>
      <c r="J165" s="33"/>
      <c r="K165" s="33"/>
      <c r="L165" s="30"/>
    </row>
    <row r="166" spans="1:12" s="31" customFormat="1" ht="10" x14ac:dyDescent="0.2">
      <c r="A166" s="33"/>
      <c r="B166" s="33"/>
      <c r="C166" s="33"/>
      <c r="D166" s="33"/>
      <c r="H166" s="33"/>
      <c r="I166" s="33"/>
      <c r="J166" s="33"/>
      <c r="K166" s="33"/>
      <c r="L166" s="30"/>
    </row>
    <row r="167" spans="1:12" s="31" customFormat="1" ht="10" x14ac:dyDescent="0.2">
      <c r="A167" s="33"/>
      <c r="B167" s="33"/>
      <c r="C167" s="33"/>
      <c r="D167" s="33"/>
      <c r="H167" s="33"/>
      <c r="I167" s="33"/>
      <c r="J167" s="33"/>
      <c r="K167" s="33"/>
      <c r="L167" s="30"/>
    </row>
    <row r="168" spans="1:12" s="31" customFormat="1" ht="10" x14ac:dyDescent="0.2">
      <c r="A168" s="33"/>
      <c r="B168" s="33"/>
      <c r="C168" s="33"/>
      <c r="D168" s="33"/>
      <c r="H168" s="33"/>
      <c r="I168" s="33"/>
      <c r="J168" s="33"/>
      <c r="K168" s="33"/>
      <c r="L168" s="30"/>
    </row>
    <row r="169" spans="1:12" s="31" customFormat="1" ht="10" x14ac:dyDescent="0.2">
      <c r="A169" s="33"/>
      <c r="B169" s="33"/>
      <c r="C169" s="33"/>
      <c r="D169" s="33"/>
      <c r="H169" s="33"/>
      <c r="I169" s="33"/>
      <c r="J169" s="33"/>
      <c r="K169" s="33"/>
      <c r="L169" s="30"/>
    </row>
    <row r="170" spans="1:12" s="31" customFormat="1" ht="10" x14ac:dyDescent="0.2">
      <c r="A170" s="33"/>
      <c r="B170" s="33"/>
      <c r="C170" s="33"/>
      <c r="D170" s="33"/>
      <c r="H170" s="33"/>
      <c r="I170" s="33"/>
      <c r="J170" s="33"/>
      <c r="K170" s="33"/>
      <c r="L170" s="30"/>
    </row>
    <row r="171" spans="1:12" s="31" customFormat="1" ht="10" x14ac:dyDescent="0.2">
      <c r="A171" s="33"/>
      <c r="B171" s="33"/>
      <c r="C171" s="33"/>
      <c r="D171" s="33"/>
      <c r="H171" s="33"/>
      <c r="I171" s="33"/>
      <c r="J171" s="33"/>
      <c r="K171" s="33"/>
      <c r="L171" s="30"/>
    </row>
    <row r="172" spans="1:12" s="31" customFormat="1" ht="10" x14ac:dyDescent="0.2">
      <c r="A172" s="33"/>
      <c r="B172" s="33"/>
      <c r="C172" s="33"/>
      <c r="D172" s="33"/>
      <c r="H172" s="33"/>
      <c r="I172" s="33"/>
      <c r="J172" s="33"/>
      <c r="K172" s="33"/>
      <c r="L172" s="30"/>
    </row>
    <row r="173" spans="1:12" s="31" customFormat="1" ht="10" x14ac:dyDescent="0.2">
      <c r="A173" s="33"/>
      <c r="B173" s="33"/>
      <c r="C173" s="33"/>
      <c r="D173" s="33"/>
      <c r="H173" s="33"/>
      <c r="I173" s="33"/>
      <c r="J173" s="33"/>
      <c r="K173" s="33"/>
      <c r="L173" s="30"/>
    </row>
    <row r="174" spans="1:12" s="31" customFormat="1" ht="10" x14ac:dyDescent="0.2">
      <c r="A174" s="33"/>
      <c r="B174" s="33"/>
      <c r="C174" s="33"/>
      <c r="D174" s="33"/>
      <c r="H174" s="33"/>
      <c r="I174" s="33"/>
      <c r="J174" s="33"/>
      <c r="K174" s="33"/>
      <c r="L174" s="30"/>
    </row>
    <row r="175" spans="1:12" s="31" customFormat="1" ht="10" x14ac:dyDescent="0.2">
      <c r="A175" s="33"/>
      <c r="B175" s="33"/>
      <c r="C175" s="33"/>
      <c r="D175" s="33"/>
      <c r="H175" s="33"/>
      <c r="I175" s="33"/>
      <c r="J175" s="33"/>
      <c r="K175" s="33"/>
      <c r="L175" s="30"/>
    </row>
    <row r="176" spans="1:12" s="31" customFormat="1" ht="10" x14ac:dyDescent="0.2">
      <c r="A176" s="33"/>
      <c r="B176" s="33"/>
      <c r="C176" s="33"/>
      <c r="D176" s="33"/>
      <c r="H176" s="33"/>
      <c r="I176" s="33"/>
      <c r="J176" s="33"/>
      <c r="K176" s="33"/>
      <c r="L176" s="30"/>
    </row>
    <row r="177" spans="1:12" s="31" customFormat="1" ht="10" x14ac:dyDescent="0.2">
      <c r="A177" s="33"/>
      <c r="B177" s="33"/>
      <c r="C177" s="33"/>
      <c r="D177" s="33"/>
      <c r="H177" s="33"/>
      <c r="I177" s="33"/>
      <c r="J177" s="33"/>
      <c r="K177" s="33"/>
      <c r="L177" s="30"/>
    </row>
    <row r="178" spans="1:12" s="31" customFormat="1" ht="10" x14ac:dyDescent="0.2">
      <c r="A178" s="33"/>
      <c r="B178" s="33"/>
      <c r="C178" s="33"/>
      <c r="D178" s="33"/>
      <c r="H178" s="33"/>
      <c r="I178" s="33"/>
      <c r="J178" s="33"/>
      <c r="K178" s="33"/>
      <c r="L178" s="30"/>
    </row>
    <row r="179" spans="1:12" s="31" customFormat="1" ht="10" x14ac:dyDescent="0.2">
      <c r="A179" s="33"/>
      <c r="B179" s="33"/>
      <c r="C179" s="33"/>
      <c r="D179" s="33"/>
      <c r="H179" s="33"/>
      <c r="I179" s="33"/>
      <c r="J179" s="33"/>
      <c r="K179" s="33"/>
      <c r="L179" s="30"/>
    </row>
    <row r="180" spans="1:12" s="31" customFormat="1" ht="10" x14ac:dyDescent="0.2">
      <c r="A180" s="33"/>
      <c r="B180" s="33"/>
      <c r="C180" s="33"/>
      <c r="D180" s="33"/>
      <c r="H180" s="33"/>
      <c r="I180" s="33"/>
      <c r="J180" s="33"/>
      <c r="K180" s="33"/>
      <c r="L180" s="30"/>
    </row>
    <row r="181" spans="1:12" s="31" customFormat="1" ht="10" x14ac:dyDescent="0.2">
      <c r="A181" s="33"/>
      <c r="B181" s="33"/>
      <c r="C181" s="33"/>
      <c r="D181" s="33"/>
      <c r="H181" s="33"/>
      <c r="I181" s="33"/>
      <c r="J181" s="33"/>
      <c r="K181" s="33"/>
      <c r="L181" s="30"/>
    </row>
    <row r="182" spans="1:12" s="31" customFormat="1" ht="10" x14ac:dyDescent="0.2">
      <c r="A182" s="33"/>
      <c r="B182" s="33"/>
      <c r="C182" s="33"/>
      <c r="D182" s="33"/>
      <c r="H182" s="33"/>
      <c r="I182" s="33"/>
      <c r="J182" s="33"/>
      <c r="K182" s="33"/>
      <c r="L182" s="30"/>
    </row>
    <row r="183" spans="1:12" s="31" customFormat="1" ht="10" x14ac:dyDescent="0.2">
      <c r="A183" s="33"/>
      <c r="B183" s="33"/>
      <c r="C183" s="33"/>
      <c r="D183" s="33"/>
      <c r="H183" s="33"/>
      <c r="I183" s="33"/>
      <c r="J183" s="33"/>
      <c r="K183" s="33"/>
      <c r="L183" s="30"/>
    </row>
    <row r="184" spans="1:12" s="31" customFormat="1" ht="10" x14ac:dyDescent="0.2">
      <c r="A184" s="33"/>
      <c r="B184" s="33"/>
      <c r="C184" s="33"/>
      <c r="D184" s="33"/>
      <c r="H184" s="33"/>
      <c r="I184" s="33"/>
      <c r="J184" s="33"/>
      <c r="K184" s="33"/>
      <c r="L184" s="30"/>
    </row>
    <row r="185" spans="1:12" s="31" customFormat="1" ht="10" x14ac:dyDescent="0.2">
      <c r="A185" s="33"/>
      <c r="B185" s="33"/>
      <c r="C185" s="33"/>
      <c r="D185" s="33"/>
      <c r="H185" s="33"/>
      <c r="I185" s="33"/>
      <c r="J185" s="33"/>
      <c r="K185" s="33"/>
      <c r="L185" s="30"/>
    </row>
    <row r="186" spans="1:12" s="31" customFormat="1" ht="10" x14ac:dyDescent="0.2">
      <c r="A186" s="33"/>
      <c r="B186" s="33"/>
      <c r="C186" s="33"/>
      <c r="D186" s="33"/>
      <c r="H186" s="33"/>
      <c r="I186" s="33"/>
      <c r="J186" s="33"/>
      <c r="K186" s="33"/>
      <c r="L186" s="30"/>
    </row>
    <row r="187" spans="1:12" s="31" customFormat="1" ht="10" x14ac:dyDescent="0.2">
      <c r="A187" s="33"/>
      <c r="B187" s="33"/>
      <c r="C187" s="33"/>
      <c r="D187" s="33"/>
      <c r="H187" s="33"/>
      <c r="I187" s="33"/>
      <c r="J187" s="33"/>
      <c r="K187" s="33"/>
      <c r="L187" s="30"/>
    </row>
    <row r="188" spans="1:12" s="31" customFormat="1" ht="10" x14ac:dyDescent="0.2">
      <c r="A188" s="33"/>
      <c r="B188" s="33"/>
      <c r="C188" s="33"/>
      <c r="D188" s="33"/>
      <c r="H188" s="33"/>
      <c r="I188" s="33"/>
      <c r="J188" s="33"/>
      <c r="K188" s="33"/>
      <c r="L188" s="30"/>
    </row>
    <row r="189" spans="1:12" s="31" customFormat="1" ht="10" x14ac:dyDescent="0.2">
      <c r="A189" s="33"/>
      <c r="B189" s="33"/>
      <c r="C189" s="33"/>
      <c r="D189" s="33"/>
      <c r="H189" s="33"/>
      <c r="I189" s="33"/>
      <c r="J189" s="33"/>
      <c r="K189" s="33"/>
      <c r="L189" s="30"/>
    </row>
    <row r="190" spans="1:12" s="31" customFormat="1" ht="10" x14ac:dyDescent="0.2">
      <c r="A190" s="33"/>
      <c r="B190" s="33"/>
      <c r="C190" s="33"/>
      <c r="D190" s="33"/>
      <c r="H190" s="33"/>
      <c r="I190" s="33"/>
      <c r="J190" s="33"/>
      <c r="K190" s="33"/>
      <c r="L190" s="30"/>
    </row>
    <row r="191" spans="1:12" s="31" customFormat="1" ht="10" x14ac:dyDescent="0.2">
      <c r="A191" s="33"/>
      <c r="B191" s="33"/>
      <c r="C191" s="33"/>
      <c r="D191" s="33"/>
      <c r="H191" s="33"/>
      <c r="I191" s="33"/>
      <c r="J191" s="33"/>
      <c r="K191" s="33"/>
      <c r="L191" s="30"/>
    </row>
    <row r="192" spans="1:12" s="31" customFormat="1" ht="10" x14ac:dyDescent="0.2">
      <c r="A192" s="33"/>
      <c r="B192" s="33"/>
      <c r="C192" s="33"/>
      <c r="D192" s="33"/>
      <c r="H192" s="33"/>
      <c r="I192" s="33"/>
      <c r="J192" s="33"/>
      <c r="K192" s="33"/>
      <c r="L192" s="30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3</v>
      </c>
      <c r="C9" s="9">
        <v>1591</v>
      </c>
      <c r="D9" s="52">
        <v>1519</v>
      </c>
      <c r="E9" s="18">
        <v>0.5</v>
      </c>
      <c r="F9" s="19">
        <f t="shared" ref="F9:F40" si="0">B9/((C9+D9)/2)</f>
        <v>1.9292604501607716E-3</v>
      </c>
      <c r="G9" s="19">
        <f t="shared" ref="G9:G72" si="1">F9/((1+(1-E9)*F9))</f>
        <v>1.9274012206874399E-3</v>
      </c>
      <c r="H9" s="14">
        <v>100000</v>
      </c>
      <c r="I9" s="14">
        <f>H9*G9</f>
        <v>192.740122068744</v>
      </c>
      <c r="J9" s="14">
        <f t="shared" ref="J9:J72" si="2">H10+I9*E9</f>
        <v>99903.62993896562</v>
      </c>
      <c r="K9" s="14">
        <f t="shared" ref="K9:K72" si="3">K10+J9</f>
        <v>8379105.6846226268</v>
      </c>
      <c r="L9" s="20">
        <f>K9/H9</f>
        <v>83.791056846226269</v>
      </c>
    </row>
    <row r="10" spans="1:13" ht="14.5" x14ac:dyDescent="0.35">
      <c r="A10" s="17">
        <v>1</v>
      </c>
      <c r="B10">
        <v>0</v>
      </c>
      <c r="C10" s="9">
        <v>1584</v>
      </c>
      <c r="D10" s="52">
        <v>1659</v>
      </c>
      <c r="E10" s="18">
        <v>0.5</v>
      </c>
      <c r="F10" s="19">
        <f t="shared" si="0"/>
        <v>0</v>
      </c>
      <c r="G10" s="19">
        <f t="shared" si="1"/>
        <v>0</v>
      </c>
      <c r="H10" s="14">
        <f>H9-I9</f>
        <v>99807.259877931254</v>
      </c>
      <c r="I10" s="14">
        <f t="shared" ref="I10:I73" si="4">H10*G10</f>
        <v>0</v>
      </c>
      <c r="J10" s="14">
        <f t="shared" si="2"/>
        <v>99807.259877931254</v>
      </c>
      <c r="K10" s="14">
        <f t="shared" si="3"/>
        <v>8279202.0546836611</v>
      </c>
      <c r="L10" s="21">
        <f t="shared" ref="L10:L73" si="5">K10/H10</f>
        <v>82.951902144287857</v>
      </c>
    </row>
    <row r="11" spans="1:13" ht="14.5" x14ac:dyDescent="0.35">
      <c r="A11" s="17">
        <v>2</v>
      </c>
      <c r="B11">
        <v>0</v>
      </c>
      <c r="C11" s="9">
        <v>1680</v>
      </c>
      <c r="D11" s="52">
        <v>1581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99807.259877931254</v>
      </c>
      <c r="I11" s="14">
        <f t="shared" si="4"/>
        <v>0</v>
      </c>
      <c r="J11" s="14">
        <f t="shared" si="2"/>
        <v>99807.259877931254</v>
      </c>
      <c r="K11" s="14">
        <f t="shared" si="3"/>
        <v>8179394.7948057298</v>
      </c>
      <c r="L11" s="21">
        <f t="shared" si="5"/>
        <v>81.951902144287857</v>
      </c>
    </row>
    <row r="12" spans="1:13" ht="14.5" x14ac:dyDescent="0.35">
      <c r="A12" s="17">
        <v>3</v>
      </c>
      <c r="B12">
        <v>0</v>
      </c>
      <c r="C12" s="9">
        <v>1581</v>
      </c>
      <c r="D12" s="52">
        <v>1695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99807.259877931254</v>
      </c>
      <c r="I12" s="14">
        <f t="shared" si="4"/>
        <v>0</v>
      </c>
      <c r="J12" s="14">
        <f t="shared" si="2"/>
        <v>99807.259877931254</v>
      </c>
      <c r="K12" s="14">
        <f t="shared" si="3"/>
        <v>8079587.5349277984</v>
      </c>
      <c r="L12" s="21">
        <f t="shared" si="5"/>
        <v>80.951902144287857</v>
      </c>
    </row>
    <row r="13" spans="1:13" x14ac:dyDescent="0.25">
      <c r="A13" s="17">
        <v>4</v>
      </c>
      <c r="B13" s="9">
        <v>1</v>
      </c>
      <c r="C13" s="9">
        <v>1469</v>
      </c>
      <c r="D13" s="52">
        <v>1592</v>
      </c>
      <c r="E13" s="18">
        <v>0.5</v>
      </c>
      <c r="F13" s="19">
        <f t="shared" si="0"/>
        <v>6.5338124795818358E-4</v>
      </c>
      <c r="G13" s="19">
        <f t="shared" si="1"/>
        <v>6.5316786414108417E-4</v>
      </c>
      <c r="H13" s="14">
        <f t="shared" si="6"/>
        <v>99807.259877931254</v>
      </c>
      <c r="I13" s="14">
        <f t="shared" si="4"/>
        <v>65.190894760242486</v>
      </c>
      <c r="J13" s="14">
        <f t="shared" si="2"/>
        <v>99774.664430551129</v>
      </c>
      <c r="K13" s="14">
        <f t="shared" si="3"/>
        <v>7979780.2750498671</v>
      </c>
      <c r="L13" s="21">
        <f t="shared" si="5"/>
        <v>79.951902144287857</v>
      </c>
    </row>
    <row r="14" spans="1:13" ht="14.5" x14ac:dyDescent="0.35">
      <c r="A14" s="17">
        <v>5</v>
      </c>
      <c r="B14">
        <v>0</v>
      </c>
      <c r="C14" s="9">
        <v>1404</v>
      </c>
      <c r="D14" s="52">
        <v>1477</v>
      </c>
      <c r="E14" s="18">
        <v>0.5</v>
      </c>
      <c r="F14" s="19">
        <f t="shared" si="0"/>
        <v>0</v>
      </c>
      <c r="G14" s="19">
        <f t="shared" si="1"/>
        <v>0</v>
      </c>
      <c r="H14" s="14">
        <f t="shared" si="6"/>
        <v>99742.068983171004</v>
      </c>
      <c r="I14" s="14">
        <f t="shared" si="4"/>
        <v>0</v>
      </c>
      <c r="J14" s="14">
        <f t="shared" si="2"/>
        <v>99742.068983171004</v>
      </c>
      <c r="K14" s="14">
        <f t="shared" si="3"/>
        <v>7880005.6106193159</v>
      </c>
      <c r="L14" s="21">
        <f t="shared" si="5"/>
        <v>79.003831492094591</v>
      </c>
    </row>
    <row r="15" spans="1:13" ht="14.5" x14ac:dyDescent="0.35">
      <c r="A15" s="17">
        <v>6</v>
      </c>
      <c r="B15">
        <v>0</v>
      </c>
      <c r="C15" s="9">
        <v>1480</v>
      </c>
      <c r="D15" s="52">
        <v>1400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99742.068983171004</v>
      </c>
      <c r="I15" s="14">
        <f t="shared" si="4"/>
        <v>0</v>
      </c>
      <c r="J15" s="14">
        <f t="shared" si="2"/>
        <v>99742.068983171004</v>
      </c>
      <c r="K15" s="14">
        <f t="shared" si="3"/>
        <v>7780263.5416361447</v>
      </c>
      <c r="L15" s="21">
        <f t="shared" si="5"/>
        <v>78.003831492094577</v>
      </c>
    </row>
    <row r="16" spans="1:13" ht="14.5" x14ac:dyDescent="0.35">
      <c r="A16" s="17">
        <v>7</v>
      </c>
      <c r="B16">
        <v>0</v>
      </c>
      <c r="C16" s="9">
        <v>1327</v>
      </c>
      <c r="D16" s="52">
        <v>1485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99742.068983171004</v>
      </c>
      <c r="I16" s="14">
        <f t="shared" si="4"/>
        <v>0</v>
      </c>
      <c r="J16" s="14">
        <f t="shared" si="2"/>
        <v>99742.068983171004</v>
      </c>
      <c r="K16" s="14">
        <f t="shared" si="3"/>
        <v>7680521.4726529736</v>
      </c>
      <c r="L16" s="21">
        <f t="shared" si="5"/>
        <v>77.003831492094577</v>
      </c>
    </row>
    <row r="17" spans="1:12" ht="14.5" x14ac:dyDescent="0.35">
      <c r="A17" s="17">
        <v>8</v>
      </c>
      <c r="B17">
        <v>0</v>
      </c>
      <c r="C17" s="9">
        <v>1285</v>
      </c>
      <c r="D17" s="52">
        <v>1328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99742.068983171004</v>
      </c>
      <c r="I17" s="14">
        <f t="shared" si="4"/>
        <v>0</v>
      </c>
      <c r="J17" s="14">
        <f t="shared" si="2"/>
        <v>99742.068983171004</v>
      </c>
      <c r="K17" s="14">
        <f t="shared" si="3"/>
        <v>7580779.4036698025</v>
      </c>
      <c r="L17" s="21">
        <f t="shared" si="5"/>
        <v>76.003831492094577</v>
      </c>
    </row>
    <row r="18" spans="1:12" ht="14.5" x14ac:dyDescent="0.35">
      <c r="A18" s="17">
        <v>9</v>
      </c>
      <c r="B18">
        <v>0</v>
      </c>
      <c r="C18" s="9">
        <v>1266</v>
      </c>
      <c r="D18" s="52">
        <v>1279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99742.068983171004</v>
      </c>
      <c r="I18" s="14">
        <f t="shared" si="4"/>
        <v>0</v>
      </c>
      <c r="J18" s="14">
        <f t="shared" si="2"/>
        <v>99742.068983171004</v>
      </c>
      <c r="K18" s="14">
        <f t="shared" si="3"/>
        <v>7481037.3346866313</v>
      </c>
      <c r="L18" s="21">
        <f t="shared" si="5"/>
        <v>75.003831492094577</v>
      </c>
    </row>
    <row r="19" spans="1:12" ht="14.5" x14ac:dyDescent="0.35">
      <c r="A19" s="17">
        <v>10</v>
      </c>
      <c r="B19">
        <v>0</v>
      </c>
      <c r="C19" s="9">
        <v>1191</v>
      </c>
      <c r="D19" s="52">
        <v>1275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99742.068983171004</v>
      </c>
      <c r="I19" s="14">
        <f t="shared" si="4"/>
        <v>0</v>
      </c>
      <c r="J19" s="14">
        <f t="shared" si="2"/>
        <v>99742.068983171004</v>
      </c>
      <c r="K19" s="14">
        <f t="shared" si="3"/>
        <v>7381295.2657034602</v>
      </c>
      <c r="L19" s="21">
        <f t="shared" si="5"/>
        <v>74.003831492094577</v>
      </c>
    </row>
    <row r="20" spans="1:12" ht="14.5" x14ac:dyDescent="0.35">
      <c r="A20" s="17">
        <v>11</v>
      </c>
      <c r="B20">
        <v>0</v>
      </c>
      <c r="C20" s="9">
        <v>1194</v>
      </c>
      <c r="D20" s="52">
        <v>1212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99742.068983171004</v>
      </c>
      <c r="I20" s="14">
        <f t="shared" si="4"/>
        <v>0</v>
      </c>
      <c r="J20" s="14">
        <f t="shared" si="2"/>
        <v>99742.068983171004</v>
      </c>
      <c r="K20" s="14">
        <f t="shared" si="3"/>
        <v>7281553.1967202891</v>
      </c>
      <c r="L20" s="21">
        <f t="shared" si="5"/>
        <v>73.003831492094577</v>
      </c>
    </row>
    <row r="21" spans="1:12" ht="14.5" x14ac:dyDescent="0.35">
      <c r="A21" s="17">
        <v>12</v>
      </c>
      <c r="B21">
        <v>0</v>
      </c>
      <c r="C21" s="9">
        <v>1107</v>
      </c>
      <c r="D21" s="52">
        <v>1195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99742.068983171004</v>
      </c>
      <c r="I21" s="14">
        <f t="shared" si="4"/>
        <v>0</v>
      </c>
      <c r="J21" s="14">
        <f t="shared" si="2"/>
        <v>99742.068983171004</v>
      </c>
      <c r="K21" s="14">
        <f t="shared" si="3"/>
        <v>7181811.1277371179</v>
      </c>
      <c r="L21" s="21">
        <f t="shared" si="5"/>
        <v>72.003831492094577</v>
      </c>
    </row>
    <row r="22" spans="1:12" ht="14.5" x14ac:dyDescent="0.35">
      <c r="A22" s="17">
        <v>13</v>
      </c>
      <c r="B22">
        <v>0</v>
      </c>
      <c r="C22" s="9">
        <v>1109</v>
      </c>
      <c r="D22" s="52">
        <v>1120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99742.068983171004</v>
      </c>
      <c r="I22" s="14">
        <f t="shared" si="4"/>
        <v>0</v>
      </c>
      <c r="J22" s="14">
        <f t="shared" si="2"/>
        <v>99742.068983171004</v>
      </c>
      <c r="K22" s="14">
        <f t="shared" si="3"/>
        <v>7082069.0587539468</v>
      </c>
      <c r="L22" s="21">
        <f t="shared" si="5"/>
        <v>71.003831492094577</v>
      </c>
    </row>
    <row r="23" spans="1:12" ht="14.5" x14ac:dyDescent="0.35">
      <c r="A23" s="17">
        <v>14</v>
      </c>
      <c r="B23">
        <v>0</v>
      </c>
      <c r="C23" s="9">
        <v>1045</v>
      </c>
      <c r="D23" s="52">
        <v>1111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99742.068983171004</v>
      </c>
      <c r="I23" s="14">
        <f t="shared" si="4"/>
        <v>0</v>
      </c>
      <c r="J23" s="14">
        <f t="shared" si="2"/>
        <v>99742.068983171004</v>
      </c>
      <c r="K23" s="14">
        <f t="shared" si="3"/>
        <v>6982326.9897707757</v>
      </c>
      <c r="L23" s="21">
        <f t="shared" si="5"/>
        <v>70.003831492094577</v>
      </c>
    </row>
    <row r="24" spans="1:12" ht="14.5" x14ac:dyDescent="0.35">
      <c r="A24" s="17">
        <v>15</v>
      </c>
      <c r="B24">
        <v>0</v>
      </c>
      <c r="C24" s="9">
        <v>1073</v>
      </c>
      <c r="D24" s="52">
        <v>1052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99742.068983171004</v>
      </c>
      <c r="I24" s="14">
        <f t="shared" si="4"/>
        <v>0</v>
      </c>
      <c r="J24" s="14">
        <f t="shared" si="2"/>
        <v>99742.068983171004</v>
      </c>
      <c r="K24" s="14">
        <f t="shared" si="3"/>
        <v>6882584.9207876045</v>
      </c>
      <c r="L24" s="21">
        <f t="shared" si="5"/>
        <v>69.003831492094577</v>
      </c>
    </row>
    <row r="25" spans="1:12" ht="14.5" x14ac:dyDescent="0.35">
      <c r="A25" s="17">
        <v>16</v>
      </c>
      <c r="B25">
        <v>0</v>
      </c>
      <c r="C25" s="9">
        <v>1066</v>
      </c>
      <c r="D25" s="52">
        <v>1093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99742.068983171004</v>
      </c>
      <c r="I25" s="14">
        <f t="shared" si="4"/>
        <v>0</v>
      </c>
      <c r="J25" s="14">
        <f t="shared" si="2"/>
        <v>99742.068983171004</v>
      </c>
      <c r="K25" s="14">
        <f t="shared" si="3"/>
        <v>6782842.8518044334</v>
      </c>
      <c r="L25" s="21">
        <f t="shared" si="5"/>
        <v>68.003831492094577</v>
      </c>
    </row>
    <row r="26" spans="1:12" ht="14.5" x14ac:dyDescent="0.35">
      <c r="A26" s="17">
        <v>17</v>
      </c>
      <c r="B26">
        <v>0</v>
      </c>
      <c r="C26" s="9">
        <v>1109</v>
      </c>
      <c r="D26" s="52">
        <v>1063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99742.068983171004</v>
      </c>
      <c r="I26" s="14">
        <f t="shared" si="4"/>
        <v>0</v>
      </c>
      <c r="J26" s="14">
        <f t="shared" si="2"/>
        <v>99742.068983171004</v>
      </c>
      <c r="K26" s="14">
        <f t="shared" si="3"/>
        <v>6683100.7828212623</v>
      </c>
      <c r="L26" s="21">
        <f t="shared" si="5"/>
        <v>67.003831492094562</v>
      </c>
    </row>
    <row r="27" spans="1:12" ht="14.5" x14ac:dyDescent="0.35">
      <c r="A27" s="17">
        <v>18</v>
      </c>
      <c r="B27">
        <v>0</v>
      </c>
      <c r="C27" s="9">
        <v>1278</v>
      </c>
      <c r="D27" s="52">
        <v>1123</v>
      </c>
      <c r="E27" s="18">
        <v>0.5</v>
      </c>
      <c r="F27" s="19">
        <f t="shared" si="0"/>
        <v>0</v>
      </c>
      <c r="G27" s="19">
        <f t="shared" si="1"/>
        <v>0</v>
      </c>
      <c r="H27" s="14">
        <f t="shared" si="6"/>
        <v>99742.068983171004</v>
      </c>
      <c r="I27" s="14">
        <f t="shared" si="4"/>
        <v>0</v>
      </c>
      <c r="J27" s="14">
        <f t="shared" si="2"/>
        <v>99742.068983171004</v>
      </c>
      <c r="K27" s="14">
        <f t="shared" si="3"/>
        <v>6583358.7138380911</v>
      </c>
      <c r="L27" s="21">
        <f t="shared" si="5"/>
        <v>66.003831492094562</v>
      </c>
    </row>
    <row r="28" spans="1:12" x14ac:dyDescent="0.25">
      <c r="A28" s="17">
        <v>19</v>
      </c>
      <c r="B28" s="9">
        <v>1</v>
      </c>
      <c r="C28" s="9">
        <v>1211</v>
      </c>
      <c r="D28" s="52">
        <v>1309</v>
      </c>
      <c r="E28" s="18">
        <v>0.5</v>
      </c>
      <c r="F28" s="19">
        <f t="shared" si="0"/>
        <v>7.9365079365079365E-4</v>
      </c>
      <c r="G28" s="19">
        <f t="shared" si="1"/>
        <v>7.9333597778659263E-4</v>
      </c>
      <c r="H28" s="14">
        <f t="shared" si="6"/>
        <v>99742.068983171004</v>
      </c>
      <c r="I28" s="14">
        <f t="shared" si="4"/>
        <v>79.128971823221747</v>
      </c>
      <c r="J28" s="14">
        <f t="shared" si="2"/>
        <v>99702.504497259404</v>
      </c>
      <c r="K28" s="14">
        <f t="shared" si="3"/>
        <v>6483616.64485492</v>
      </c>
      <c r="L28" s="21">
        <f t="shared" si="5"/>
        <v>65.003831492094562</v>
      </c>
    </row>
    <row r="29" spans="1:12" x14ac:dyDescent="0.25">
      <c r="A29" s="17">
        <v>20</v>
      </c>
      <c r="B29" s="9">
        <v>1</v>
      </c>
      <c r="C29" s="9">
        <v>1218</v>
      </c>
      <c r="D29" s="52">
        <v>1242</v>
      </c>
      <c r="E29" s="18">
        <v>0.5</v>
      </c>
      <c r="F29" s="19">
        <f t="shared" si="0"/>
        <v>8.1300813008130081E-4</v>
      </c>
      <c r="G29" s="19">
        <f t="shared" si="1"/>
        <v>8.1267777326290123E-4</v>
      </c>
      <c r="H29" s="14">
        <f t="shared" si="6"/>
        <v>99662.94001134779</v>
      </c>
      <c r="I29" s="14">
        <f t="shared" si="4"/>
        <v>80.993856165256233</v>
      </c>
      <c r="J29" s="14">
        <f t="shared" si="2"/>
        <v>99622.443083265171</v>
      </c>
      <c r="K29" s="14">
        <f t="shared" si="3"/>
        <v>6383914.1403576601</v>
      </c>
      <c r="L29" s="21">
        <f t="shared" si="5"/>
        <v>64.055045332104157</v>
      </c>
    </row>
    <row r="30" spans="1:12" ht="14.5" x14ac:dyDescent="0.35">
      <c r="A30" s="17">
        <v>21</v>
      </c>
      <c r="B30">
        <v>0</v>
      </c>
      <c r="C30" s="9">
        <v>1406</v>
      </c>
      <c r="D30" s="52">
        <v>1245</v>
      </c>
      <c r="E30" s="18">
        <v>0.5</v>
      </c>
      <c r="F30" s="19">
        <f t="shared" si="0"/>
        <v>0</v>
      </c>
      <c r="G30" s="19">
        <f t="shared" si="1"/>
        <v>0</v>
      </c>
      <c r="H30" s="14">
        <f t="shared" si="6"/>
        <v>99581.946155182537</v>
      </c>
      <c r="I30" s="14">
        <f t="shared" si="4"/>
        <v>0</v>
      </c>
      <c r="J30" s="14">
        <f t="shared" si="2"/>
        <v>99581.946155182537</v>
      </c>
      <c r="K30" s="14">
        <f t="shared" si="3"/>
        <v>6284291.6972743953</v>
      </c>
      <c r="L30" s="21">
        <f t="shared" si="5"/>
        <v>63.106737113586149</v>
      </c>
    </row>
    <row r="31" spans="1:12" ht="14.5" x14ac:dyDescent="0.35">
      <c r="A31" s="17">
        <v>22</v>
      </c>
      <c r="B31">
        <v>0</v>
      </c>
      <c r="C31" s="9">
        <v>1490</v>
      </c>
      <c r="D31" s="52">
        <v>1457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99581.946155182537</v>
      </c>
      <c r="I31" s="14">
        <f t="shared" si="4"/>
        <v>0</v>
      </c>
      <c r="J31" s="14">
        <f t="shared" si="2"/>
        <v>99581.946155182537</v>
      </c>
      <c r="K31" s="14">
        <f t="shared" si="3"/>
        <v>6184709.7511192132</v>
      </c>
      <c r="L31" s="21">
        <f t="shared" si="5"/>
        <v>62.106737113586156</v>
      </c>
    </row>
    <row r="32" spans="1:12" x14ac:dyDescent="0.25">
      <c r="A32" s="17">
        <v>23</v>
      </c>
      <c r="B32" s="9">
        <v>1</v>
      </c>
      <c r="C32" s="9">
        <v>1596</v>
      </c>
      <c r="D32" s="52">
        <v>1555</v>
      </c>
      <c r="E32" s="18">
        <v>0.5</v>
      </c>
      <c r="F32" s="19">
        <f t="shared" si="0"/>
        <v>6.3471913678197394E-4</v>
      </c>
      <c r="G32" s="19">
        <f t="shared" si="1"/>
        <v>6.3451776649746188E-4</v>
      </c>
      <c r="H32" s="14">
        <f t="shared" si="6"/>
        <v>99581.946155182537</v>
      </c>
      <c r="I32" s="14">
        <f t="shared" si="4"/>
        <v>63.186514057856932</v>
      </c>
      <c r="J32" s="14">
        <f t="shared" si="2"/>
        <v>99550.352898153607</v>
      </c>
      <c r="K32" s="14">
        <f t="shared" si="3"/>
        <v>6085127.8049640311</v>
      </c>
      <c r="L32" s="21">
        <f t="shared" si="5"/>
        <v>61.106737113586156</v>
      </c>
    </row>
    <row r="33" spans="1:12" ht="14.5" x14ac:dyDescent="0.35">
      <c r="A33" s="17">
        <v>24</v>
      </c>
      <c r="B33">
        <v>0</v>
      </c>
      <c r="C33" s="9">
        <v>1724</v>
      </c>
      <c r="D33" s="52">
        <v>1663</v>
      </c>
      <c r="E33" s="18">
        <v>0.5</v>
      </c>
      <c r="F33" s="19">
        <f t="shared" si="0"/>
        <v>0</v>
      </c>
      <c r="G33" s="19">
        <f t="shared" si="1"/>
        <v>0</v>
      </c>
      <c r="H33" s="14">
        <f t="shared" si="6"/>
        <v>99518.759641124678</v>
      </c>
      <c r="I33" s="14">
        <f t="shared" si="4"/>
        <v>0</v>
      </c>
      <c r="J33" s="14">
        <f t="shared" si="2"/>
        <v>99518.759641124678</v>
      </c>
      <c r="K33" s="14">
        <f t="shared" si="3"/>
        <v>5985577.4520658776</v>
      </c>
      <c r="L33" s="21">
        <f t="shared" si="5"/>
        <v>60.145217581594785</v>
      </c>
    </row>
    <row r="34" spans="1:12" ht="14.5" x14ac:dyDescent="0.35">
      <c r="A34" s="17">
        <v>25</v>
      </c>
      <c r="B34">
        <v>0</v>
      </c>
      <c r="C34" s="9">
        <v>1935</v>
      </c>
      <c r="D34" s="52">
        <v>1793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99518.759641124678</v>
      </c>
      <c r="I34" s="14">
        <f t="shared" si="4"/>
        <v>0</v>
      </c>
      <c r="J34" s="14">
        <f t="shared" si="2"/>
        <v>99518.759641124678</v>
      </c>
      <c r="K34" s="14">
        <f t="shared" si="3"/>
        <v>5886058.6924247527</v>
      </c>
      <c r="L34" s="21">
        <f t="shared" si="5"/>
        <v>59.145217581594785</v>
      </c>
    </row>
    <row r="35" spans="1:12" ht="14.5" x14ac:dyDescent="0.35">
      <c r="A35" s="17">
        <v>26</v>
      </c>
      <c r="B35">
        <v>0</v>
      </c>
      <c r="C35" s="9">
        <v>1983</v>
      </c>
      <c r="D35" s="52">
        <v>1985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99518.759641124678</v>
      </c>
      <c r="I35" s="14">
        <f t="shared" si="4"/>
        <v>0</v>
      </c>
      <c r="J35" s="14">
        <f t="shared" si="2"/>
        <v>99518.759641124678</v>
      </c>
      <c r="K35" s="14">
        <f t="shared" si="3"/>
        <v>5786539.9327836279</v>
      </c>
      <c r="L35" s="21">
        <f t="shared" si="5"/>
        <v>58.145217581594785</v>
      </c>
    </row>
    <row r="36" spans="1:12" ht="14.5" x14ac:dyDescent="0.35">
      <c r="A36" s="17">
        <v>27</v>
      </c>
      <c r="B36">
        <v>0</v>
      </c>
      <c r="C36" s="9">
        <v>2129</v>
      </c>
      <c r="D36" s="52">
        <v>2075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99518.759641124678</v>
      </c>
      <c r="I36" s="14">
        <f t="shared" si="4"/>
        <v>0</v>
      </c>
      <c r="J36" s="14">
        <f t="shared" si="2"/>
        <v>99518.759641124678</v>
      </c>
      <c r="K36" s="14">
        <f t="shared" si="3"/>
        <v>5687021.173142503</v>
      </c>
      <c r="L36" s="21">
        <f t="shared" si="5"/>
        <v>57.145217581594778</v>
      </c>
    </row>
    <row r="37" spans="1:12" ht="14.5" x14ac:dyDescent="0.35">
      <c r="A37" s="17">
        <v>28</v>
      </c>
      <c r="B37">
        <v>0</v>
      </c>
      <c r="C37" s="9">
        <v>2308</v>
      </c>
      <c r="D37" s="52">
        <v>2243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99518.759641124678</v>
      </c>
      <c r="I37" s="14">
        <f t="shared" si="4"/>
        <v>0</v>
      </c>
      <c r="J37" s="14">
        <f t="shared" si="2"/>
        <v>99518.759641124678</v>
      </c>
      <c r="K37" s="14">
        <f t="shared" si="3"/>
        <v>5587502.4135013781</v>
      </c>
      <c r="L37" s="21">
        <f t="shared" si="5"/>
        <v>56.145217581594778</v>
      </c>
    </row>
    <row r="38" spans="1:12" ht="14.5" x14ac:dyDescent="0.35">
      <c r="A38" s="17">
        <v>29</v>
      </c>
      <c r="B38">
        <v>0</v>
      </c>
      <c r="C38" s="9">
        <v>2442</v>
      </c>
      <c r="D38" s="52">
        <v>2435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99518.759641124678</v>
      </c>
      <c r="I38" s="14">
        <f t="shared" si="4"/>
        <v>0</v>
      </c>
      <c r="J38" s="14">
        <f t="shared" si="2"/>
        <v>99518.759641124678</v>
      </c>
      <c r="K38" s="14">
        <f t="shared" si="3"/>
        <v>5487983.6538602533</v>
      </c>
      <c r="L38" s="21">
        <f t="shared" si="5"/>
        <v>55.145217581594778</v>
      </c>
    </row>
    <row r="39" spans="1:12" ht="14.5" x14ac:dyDescent="0.35">
      <c r="A39" s="17">
        <v>30</v>
      </c>
      <c r="B39">
        <v>0</v>
      </c>
      <c r="C39" s="9">
        <v>2564</v>
      </c>
      <c r="D39" s="52">
        <v>2508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99518.759641124678</v>
      </c>
      <c r="I39" s="14">
        <f t="shared" si="4"/>
        <v>0</v>
      </c>
      <c r="J39" s="14">
        <f t="shared" si="2"/>
        <v>99518.759641124678</v>
      </c>
      <c r="K39" s="14">
        <f t="shared" si="3"/>
        <v>5388464.8942191284</v>
      </c>
      <c r="L39" s="21">
        <f t="shared" si="5"/>
        <v>54.145217581594778</v>
      </c>
    </row>
    <row r="40" spans="1:12" ht="14.5" x14ac:dyDescent="0.35">
      <c r="A40" s="17">
        <v>31</v>
      </c>
      <c r="B40">
        <v>0</v>
      </c>
      <c r="C40" s="9">
        <v>2766</v>
      </c>
      <c r="D40" s="52">
        <v>2640</v>
      </c>
      <c r="E40" s="18">
        <v>0.5</v>
      </c>
      <c r="F40" s="19">
        <f t="shared" si="0"/>
        <v>0</v>
      </c>
      <c r="G40" s="19">
        <f t="shared" si="1"/>
        <v>0</v>
      </c>
      <c r="H40" s="14">
        <f t="shared" si="6"/>
        <v>99518.759641124678</v>
      </c>
      <c r="I40" s="14">
        <f t="shared" si="4"/>
        <v>0</v>
      </c>
      <c r="J40" s="14">
        <f t="shared" si="2"/>
        <v>99518.759641124678</v>
      </c>
      <c r="K40" s="14">
        <f t="shared" si="3"/>
        <v>5288946.1345780035</v>
      </c>
      <c r="L40" s="21">
        <f t="shared" si="5"/>
        <v>53.145217581594771</v>
      </c>
    </row>
    <row r="41" spans="1:12" x14ac:dyDescent="0.25">
      <c r="A41" s="17">
        <v>32</v>
      </c>
      <c r="B41" s="9">
        <v>2</v>
      </c>
      <c r="C41" s="9">
        <v>2841</v>
      </c>
      <c r="D41" s="52">
        <v>2866</v>
      </c>
      <c r="E41" s="18">
        <v>0.5</v>
      </c>
      <c r="F41" s="19">
        <f t="shared" ref="F41:F72" si="7">B41/((C41+D41)/2)</f>
        <v>7.0089363939022258E-4</v>
      </c>
      <c r="G41" s="19">
        <f t="shared" si="1"/>
        <v>7.0064809949203018E-4</v>
      </c>
      <c r="H41" s="14">
        <f t="shared" si="6"/>
        <v>99518.759641124678</v>
      </c>
      <c r="I41" s="14">
        <f t="shared" si="4"/>
        <v>69.727629806358166</v>
      </c>
      <c r="J41" s="14">
        <f t="shared" si="2"/>
        <v>99483.895826221502</v>
      </c>
      <c r="K41" s="14">
        <f t="shared" si="3"/>
        <v>5189427.3749368787</v>
      </c>
      <c r="L41" s="21">
        <f t="shared" si="5"/>
        <v>52.145217581594771</v>
      </c>
    </row>
    <row r="42" spans="1:12" x14ac:dyDescent="0.25">
      <c r="A42" s="17">
        <v>33</v>
      </c>
      <c r="B42" s="9">
        <v>1</v>
      </c>
      <c r="C42" s="9">
        <v>2817</v>
      </c>
      <c r="D42" s="52">
        <v>2892</v>
      </c>
      <c r="E42" s="18">
        <v>0.5</v>
      </c>
      <c r="F42" s="19">
        <f t="shared" si="7"/>
        <v>3.5032404974601509E-4</v>
      </c>
      <c r="G42" s="19">
        <f t="shared" si="1"/>
        <v>3.5026269702276709E-4</v>
      </c>
      <c r="H42" s="14">
        <f t="shared" si="6"/>
        <v>99449.032011318326</v>
      </c>
      <c r="I42" s="14">
        <f t="shared" si="4"/>
        <v>34.833286168587854</v>
      </c>
      <c r="J42" s="14">
        <f t="shared" si="2"/>
        <v>99431.615368234023</v>
      </c>
      <c r="K42" s="14">
        <f t="shared" si="3"/>
        <v>5089943.4791106572</v>
      </c>
      <c r="L42" s="21">
        <f t="shared" si="5"/>
        <v>51.181428075955218</v>
      </c>
    </row>
    <row r="43" spans="1:12" x14ac:dyDescent="0.25">
      <c r="A43" s="17">
        <v>34</v>
      </c>
      <c r="B43" s="9">
        <v>1</v>
      </c>
      <c r="C43" s="9">
        <v>2979</v>
      </c>
      <c r="D43" s="52">
        <v>2864</v>
      </c>
      <c r="E43" s="18">
        <v>0.5</v>
      </c>
      <c r="F43" s="19">
        <f t="shared" si="7"/>
        <v>3.4228991956186889E-4</v>
      </c>
      <c r="G43" s="19">
        <f t="shared" si="1"/>
        <v>3.422313483915126E-4</v>
      </c>
      <c r="H43" s="14">
        <f t="shared" si="6"/>
        <v>99414.198725149734</v>
      </c>
      <c r="I43" s="14">
        <f t="shared" si="4"/>
        <v>34.022655278969786</v>
      </c>
      <c r="J43" s="14">
        <f t="shared" si="2"/>
        <v>99397.18739751025</v>
      </c>
      <c r="K43" s="14">
        <f t="shared" si="3"/>
        <v>4990511.8637424232</v>
      </c>
      <c r="L43" s="21">
        <f t="shared" si="5"/>
        <v>50.199186109618836</v>
      </c>
    </row>
    <row r="44" spans="1:12" x14ac:dyDescent="0.25">
      <c r="A44" s="17">
        <v>35</v>
      </c>
      <c r="B44" s="9">
        <v>1</v>
      </c>
      <c r="C44" s="9">
        <v>2831</v>
      </c>
      <c r="D44" s="52">
        <v>3056</v>
      </c>
      <c r="E44" s="18">
        <v>0.5</v>
      </c>
      <c r="F44" s="19">
        <f t="shared" si="7"/>
        <v>3.3973161202649905E-4</v>
      </c>
      <c r="G44" s="19">
        <f t="shared" si="1"/>
        <v>3.3967391304347825E-4</v>
      </c>
      <c r="H44" s="14">
        <f t="shared" si="6"/>
        <v>99380.176069870766</v>
      </c>
      <c r="I44" s="14">
        <f t="shared" si="4"/>
        <v>33.75685328460284</v>
      </c>
      <c r="J44" s="14">
        <f t="shared" si="2"/>
        <v>99363.297643228463</v>
      </c>
      <c r="K44" s="14">
        <f t="shared" si="3"/>
        <v>4891114.6763449134</v>
      </c>
      <c r="L44" s="21">
        <f t="shared" si="5"/>
        <v>49.216200551970644</v>
      </c>
    </row>
    <row r="45" spans="1:12" x14ac:dyDescent="0.25">
      <c r="A45" s="17">
        <v>36</v>
      </c>
      <c r="B45" s="9">
        <v>2</v>
      </c>
      <c r="C45" s="9">
        <v>2722</v>
      </c>
      <c r="D45" s="52">
        <v>2891</v>
      </c>
      <c r="E45" s="18">
        <v>0.5</v>
      </c>
      <c r="F45" s="19">
        <f t="shared" si="7"/>
        <v>7.1263139141279175E-4</v>
      </c>
      <c r="G45" s="19">
        <f t="shared" si="1"/>
        <v>7.1237756010685655E-4</v>
      </c>
      <c r="H45" s="14">
        <f t="shared" si="6"/>
        <v>99346.41921658616</v>
      </c>
      <c r="I45" s="14">
        <f t="shared" si="4"/>
        <v>70.772159726864572</v>
      </c>
      <c r="J45" s="14">
        <f t="shared" si="2"/>
        <v>99311.033136722719</v>
      </c>
      <c r="K45" s="14">
        <f t="shared" si="3"/>
        <v>4791751.378701685</v>
      </c>
      <c r="L45" s="21">
        <f t="shared" si="5"/>
        <v>48.232753797146309</v>
      </c>
    </row>
    <row r="46" spans="1:12" ht="14.5" x14ac:dyDescent="0.35">
      <c r="A46" s="17">
        <v>37</v>
      </c>
      <c r="B46">
        <v>0</v>
      </c>
      <c r="C46" s="9">
        <v>2427</v>
      </c>
      <c r="D46" s="52">
        <v>2751</v>
      </c>
      <c r="E46" s="18">
        <v>0.5</v>
      </c>
      <c r="F46" s="19">
        <f t="shared" si="7"/>
        <v>0</v>
      </c>
      <c r="G46" s="19">
        <f t="shared" si="1"/>
        <v>0</v>
      </c>
      <c r="H46" s="14">
        <f t="shared" si="6"/>
        <v>99275.647056859292</v>
      </c>
      <c r="I46" s="14">
        <f t="shared" si="4"/>
        <v>0</v>
      </c>
      <c r="J46" s="14">
        <f t="shared" si="2"/>
        <v>99275.647056859292</v>
      </c>
      <c r="K46" s="14">
        <f t="shared" si="3"/>
        <v>4692440.3455649624</v>
      </c>
      <c r="L46" s="21">
        <f t="shared" si="5"/>
        <v>47.266781780605335</v>
      </c>
    </row>
    <row r="47" spans="1:12" x14ac:dyDescent="0.25">
      <c r="A47" s="17">
        <v>38</v>
      </c>
      <c r="B47" s="9">
        <v>2</v>
      </c>
      <c r="C47" s="9">
        <v>2319</v>
      </c>
      <c r="D47" s="52">
        <v>2430</v>
      </c>
      <c r="E47" s="18">
        <v>0.5</v>
      </c>
      <c r="F47" s="19">
        <f t="shared" si="7"/>
        <v>8.4228258580753841E-4</v>
      </c>
      <c r="G47" s="19">
        <f t="shared" si="1"/>
        <v>8.4192801515470424E-4</v>
      </c>
      <c r="H47" s="14">
        <f t="shared" si="6"/>
        <v>99275.647056859292</v>
      </c>
      <c r="I47" s="14">
        <f t="shared" si="4"/>
        <v>83.582948479780498</v>
      </c>
      <c r="J47" s="14">
        <f t="shared" si="2"/>
        <v>99233.855582619391</v>
      </c>
      <c r="K47" s="14">
        <f t="shared" si="3"/>
        <v>4593164.6985081034</v>
      </c>
      <c r="L47" s="21">
        <f t="shared" si="5"/>
        <v>46.266781780605335</v>
      </c>
    </row>
    <row r="48" spans="1:12" x14ac:dyDescent="0.25">
      <c r="A48" s="17">
        <v>39</v>
      </c>
      <c r="B48" s="9">
        <v>1</v>
      </c>
      <c r="C48" s="9">
        <v>2244</v>
      </c>
      <c r="D48" s="52">
        <v>2354</v>
      </c>
      <c r="E48" s="18">
        <v>0.5</v>
      </c>
      <c r="F48" s="19">
        <f t="shared" si="7"/>
        <v>4.3497172683775554E-4</v>
      </c>
      <c r="G48" s="19">
        <f t="shared" si="1"/>
        <v>4.3487714720591431E-4</v>
      </c>
      <c r="H48" s="14">
        <f t="shared" si="6"/>
        <v>99192.064108379505</v>
      </c>
      <c r="I48" s="14">
        <f t="shared" si="4"/>
        <v>43.136361864918243</v>
      </c>
      <c r="J48" s="14">
        <f t="shared" si="2"/>
        <v>99170.495927447046</v>
      </c>
      <c r="K48" s="14">
        <f t="shared" si="3"/>
        <v>4493930.8429254843</v>
      </c>
      <c r="L48" s="21">
        <f t="shared" si="5"/>
        <v>45.30534658513924</v>
      </c>
    </row>
    <row r="49" spans="1:12" x14ac:dyDescent="0.25">
      <c r="A49" s="17">
        <v>40</v>
      </c>
      <c r="B49" s="9">
        <v>6</v>
      </c>
      <c r="C49" s="9">
        <v>2200</v>
      </c>
      <c r="D49" s="52">
        <v>2259</v>
      </c>
      <c r="E49" s="18">
        <v>0.5</v>
      </c>
      <c r="F49" s="19">
        <f t="shared" si="7"/>
        <v>2.6911863646557526E-3</v>
      </c>
      <c r="G49" s="19">
        <f t="shared" si="1"/>
        <v>2.6875699888017921E-3</v>
      </c>
      <c r="H49" s="14">
        <f t="shared" si="6"/>
        <v>99148.927746514586</v>
      </c>
      <c r="I49" s="14">
        <f t="shared" si="4"/>
        <v>266.46968263340989</v>
      </c>
      <c r="J49" s="14">
        <f t="shared" si="2"/>
        <v>99015.69290519788</v>
      </c>
      <c r="K49" s="14">
        <f t="shared" si="3"/>
        <v>4394760.3469980368</v>
      </c>
      <c r="L49" s="21">
        <f t="shared" si="5"/>
        <v>44.324839883631796</v>
      </c>
    </row>
    <row r="50" spans="1:12" x14ac:dyDescent="0.25">
      <c r="A50" s="17">
        <v>41</v>
      </c>
      <c r="B50" s="9">
        <v>2</v>
      </c>
      <c r="C50" s="9">
        <v>2123</v>
      </c>
      <c r="D50" s="52">
        <v>2199</v>
      </c>
      <c r="E50" s="18">
        <v>0.5</v>
      </c>
      <c r="F50" s="19">
        <f t="shared" si="7"/>
        <v>9.254974548819991E-4</v>
      </c>
      <c r="G50" s="19">
        <f t="shared" si="1"/>
        <v>9.2506938020351542E-4</v>
      </c>
      <c r="H50" s="14">
        <f t="shared" si="6"/>
        <v>98882.458063881175</v>
      </c>
      <c r="I50" s="14">
        <f t="shared" si="4"/>
        <v>91.473134194154667</v>
      </c>
      <c r="J50" s="14">
        <f t="shared" si="2"/>
        <v>98836.721496784099</v>
      </c>
      <c r="K50" s="14">
        <f t="shared" si="3"/>
        <v>4295744.654092839</v>
      </c>
      <c r="L50" s="21">
        <f t="shared" si="5"/>
        <v>43.442939609345601</v>
      </c>
    </row>
    <row r="51" spans="1:12" x14ac:dyDescent="0.25">
      <c r="A51" s="17">
        <v>42</v>
      </c>
      <c r="B51" s="9">
        <v>1</v>
      </c>
      <c r="C51" s="9">
        <v>2166</v>
      </c>
      <c r="D51" s="52">
        <v>2134</v>
      </c>
      <c r="E51" s="18">
        <v>0.5</v>
      </c>
      <c r="F51" s="19">
        <f t="shared" si="7"/>
        <v>4.6511627906976747E-4</v>
      </c>
      <c r="G51" s="19">
        <f t="shared" si="1"/>
        <v>4.650081376424088E-4</v>
      </c>
      <c r="H51" s="14">
        <f t="shared" si="6"/>
        <v>98790.984929687023</v>
      </c>
      <c r="I51" s="14">
        <f t="shared" si="4"/>
        <v>45.938611918013038</v>
      </c>
      <c r="J51" s="14">
        <f t="shared" si="2"/>
        <v>98768.015623728017</v>
      </c>
      <c r="K51" s="14">
        <f t="shared" si="3"/>
        <v>4196907.9325960549</v>
      </c>
      <c r="L51" s="21">
        <f t="shared" si="5"/>
        <v>42.482701590465368</v>
      </c>
    </row>
    <row r="52" spans="1:12" x14ac:dyDescent="0.25">
      <c r="A52" s="17">
        <v>43</v>
      </c>
      <c r="B52" s="9">
        <v>1</v>
      </c>
      <c r="C52" s="9">
        <v>2045</v>
      </c>
      <c r="D52" s="52">
        <v>2189</v>
      </c>
      <c r="E52" s="18">
        <v>0.5</v>
      </c>
      <c r="F52" s="19">
        <f t="shared" si="7"/>
        <v>4.7236655644780352E-4</v>
      </c>
      <c r="G52" s="19">
        <f t="shared" si="1"/>
        <v>4.7225501770956324E-4</v>
      </c>
      <c r="H52" s="14">
        <f t="shared" si="6"/>
        <v>98745.046317769011</v>
      </c>
      <c r="I52" s="14">
        <f t="shared" si="4"/>
        <v>46.632843597529643</v>
      </c>
      <c r="J52" s="14">
        <f t="shared" si="2"/>
        <v>98721.729895970246</v>
      </c>
      <c r="K52" s="14">
        <f t="shared" si="3"/>
        <v>4098139.916972327</v>
      </c>
      <c r="L52" s="21">
        <f t="shared" si="5"/>
        <v>41.502232970595848</v>
      </c>
    </row>
    <row r="53" spans="1:12" x14ac:dyDescent="0.25">
      <c r="A53" s="17">
        <v>44</v>
      </c>
      <c r="B53" s="9">
        <v>1</v>
      </c>
      <c r="C53" s="9">
        <v>1902</v>
      </c>
      <c r="D53" s="52">
        <v>2066</v>
      </c>
      <c r="E53" s="18">
        <v>0.5</v>
      </c>
      <c r="F53" s="19">
        <f t="shared" si="7"/>
        <v>5.0403225806451612E-4</v>
      </c>
      <c r="G53" s="19">
        <f t="shared" si="1"/>
        <v>5.0390526581002766E-4</v>
      </c>
      <c r="H53" s="14">
        <f t="shared" si="6"/>
        <v>98698.413474171481</v>
      </c>
      <c r="I53" s="14">
        <f t="shared" si="4"/>
        <v>49.734650276730392</v>
      </c>
      <c r="J53" s="14">
        <f t="shared" si="2"/>
        <v>98673.546149033107</v>
      </c>
      <c r="K53" s="14">
        <f t="shared" si="3"/>
        <v>3999418.1870763567</v>
      </c>
      <c r="L53" s="21">
        <f t="shared" si="5"/>
        <v>40.52160562968897</v>
      </c>
    </row>
    <row r="54" spans="1:12" ht="14.5" x14ac:dyDescent="0.35">
      <c r="A54" s="17">
        <v>45</v>
      </c>
      <c r="B54">
        <v>0</v>
      </c>
      <c r="C54" s="9">
        <v>1912</v>
      </c>
      <c r="D54" s="52">
        <v>1888</v>
      </c>
      <c r="E54" s="18">
        <v>0.5</v>
      </c>
      <c r="F54" s="19">
        <f t="shared" si="7"/>
        <v>0</v>
      </c>
      <c r="G54" s="19">
        <f t="shared" si="1"/>
        <v>0</v>
      </c>
      <c r="H54" s="14">
        <f t="shared" si="6"/>
        <v>98648.678823894748</v>
      </c>
      <c r="I54" s="14">
        <f t="shared" si="4"/>
        <v>0</v>
      </c>
      <c r="J54" s="14">
        <f t="shared" si="2"/>
        <v>98648.678823894748</v>
      </c>
      <c r="K54" s="14">
        <f t="shared" si="3"/>
        <v>3900744.6409273236</v>
      </c>
      <c r="L54" s="21">
        <f t="shared" si="5"/>
        <v>39.541782894942152</v>
      </c>
    </row>
    <row r="55" spans="1:12" x14ac:dyDescent="0.25">
      <c r="A55" s="17">
        <v>46</v>
      </c>
      <c r="B55" s="9">
        <v>3</v>
      </c>
      <c r="C55" s="9">
        <v>1790</v>
      </c>
      <c r="D55" s="52">
        <v>1921</v>
      </c>
      <c r="E55" s="18">
        <v>0.5</v>
      </c>
      <c r="F55" s="19">
        <f t="shared" si="7"/>
        <v>1.6168148746968471E-3</v>
      </c>
      <c r="G55" s="19">
        <f t="shared" si="1"/>
        <v>1.615508885298869E-3</v>
      </c>
      <c r="H55" s="14">
        <f t="shared" si="6"/>
        <v>98648.678823894748</v>
      </c>
      <c r="I55" s="14">
        <f t="shared" si="4"/>
        <v>159.36781716299635</v>
      </c>
      <c r="J55" s="14">
        <f t="shared" si="2"/>
        <v>98568.994915313247</v>
      </c>
      <c r="K55" s="14">
        <f t="shared" si="3"/>
        <v>3802095.9621034288</v>
      </c>
      <c r="L55" s="21">
        <f t="shared" si="5"/>
        <v>38.541782894942152</v>
      </c>
    </row>
    <row r="56" spans="1:12" x14ac:dyDescent="0.25">
      <c r="A56" s="17">
        <v>47</v>
      </c>
      <c r="B56" s="9">
        <v>4</v>
      </c>
      <c r="C56" s="9">
        <v>1727</v>
      </c>
      <c r="D56" s="52">
        <v>1787</v>
      </c>
      <c r="E56" s="18">
        <v>0.5</v>
      </c>
      <c r="F56" s="19">
        <f t="shared" si="7"/>
        <v>2.2766078542970974E-3</v>
      </c>
      <c r="G56" s="19">
        <f t="shared" si="1"/>
        <v>2.2740193291642978E-3</v>
      </c>
      <c r="H56" s="14">
        <f t="shared" si="6"/>
        <v>98489.311006731747</v>
      </c>
      <c r="I56" s="14">
        <f t="shared" si="4"/>
        <v>223.96659694538201</v>
      </c>
      <c r="J56" s="14">
        <f t="shared" si="2"/>
        <v>98377.327708259065</v>
      </c>
      <c r="K56" s="14">
        <f t="shared" si="3"/>
        <v>3703526.9671881157</v>
      </c>
      <c r="L56" s="21">
        <f t="shared" si="5"/>
        <v>37.603339177943681</v>
      </c>
    </row>
    <row r="57" spans="1:12" x14ac:dyDescent="0.25">
      <c r="A57" s="17">
        <v>48</v>
      </c>
      <c r="B57" s="9">
        <v>2</v>
      </c>
      <c r="C57" s="9">
        <v>1607</v>
      </c>
      <c r="D57" s="52">
        <v>1745</v>
      </c>
      <c r="E57" s="18">
        <v>0.5</v>
      </c>
      <c r="F57" s="19">
        <f t="shared" si="7"/>
        <v>1.1933174224343676E-3</v>
      </c>
      <c r="G57" s="19">
        <f t="shared" si="1"/>
        <v>1.1926058437686346E-3</v>
      </c>
      <c r="H57" s="14">
        <f t="shared" si="6"/>
        <v>98265.344409786368</v>
      </c>
      <c r="I57" s="14">
        <f t="shared" si="4"/>
        <v>117.19182398304875</v>
      </c>
      <c r="J57" s="14">
        <f t="shared" si="2"/>
        <v>98206.748497794833</v>
      </c>
      <c r="K57" s="14">
        <f t="shared" si="3"/>
        <v>3605149.6394798565</v>
      </c>
      <c r="L57" s="21">
        <f t="shared" si="5"/>
        <v>36.687905193164063</v>
      </c>
    </row>
    <row r="58" spans="1:12" x14ac:dyDescent="0.25">
      <c r="A58" s="17">
        <v>49</v>
      </c>
      <c r="B58" s="9">
        <v>3</v>
      </c>
      <c r="C58" s="9">
        <v>1580</v>
      </c>
      <c r="D58" s="52">
        <v>1615</v>
      </c>
      <c r="E58" s="18">
        <v>0.5</v>
      </c>
      <c r="F58" s="19">
        <f t="shared" si="7"/>
        <v>1.8779342723004694E-3</v>
      </c>
      <c r="G58" s="19">
        <f t="shared" si="1"/>
        <v>1.876172607879925E-3</v>
      </c>
      <c r="H58" s="14">
        <f t="shared" si="6"/>
        <v>98148.152585803313</v>
      </c>
      <c r="I58" s="14">
        <f t="shared" si="4"/>
        <v>184.14287539550341</v>
      </c>
      <c r="J58" s="14">
        <f t="shared" si="2"/>
        <v>98056.081148105572</v>
      </c>
      <c r="K58" s="14">
        <f t="shared" si="3"/>
        <v>3506942.8909820616</v>
      </c>
      <c r="L58" s="21">
        <f t="shared" si="5"/>
        <v>35.731114632200679</v>
      </c>
    </row>
    <row r="59" spans="1:12" x14ac:dyDescent="0.25">
      <c r="A59" s="17">
        <v>50</v>
      </c>
      <c r="B59" s="9">
        <v>4</v>
      </c>
      <c r="C59" s="9">
        <v>1516</v>
      </c>
      <c r="D59" s="52">
        <v>1595</v>
      </c>
      <c r="E59" s="18">
        <v>0.5</v>
      </c>
      <c r="F59" s="19">
        <f t="shared" si="7"/>
        <v>2.5715204114432656E-3</v>
      </c>
      <c r="G59" s="19">
        <f t="shared" si="1"/>
        <v>2.5682182985553768E-3</v>
      </c>
      <c r="H59" s="14">
        <f t="shared" si="6"/>
        <v>97964.009710407816</v>
      </c>
      <c r="I59" s="14">
        <f t="shared" si="4"/>
        <v>251.59296233812597</v>
      </c>
      <c r="J59" s="14">
        <f t="shared" si="2"/>
        <v>97838.213229238754</v>
      </c>
      <c r="K59" s="14">
        <f t="shared" si="3"/>
        <v>3408886.809833956</v>
      </c>
      <c r="L59" s="21">
        <f t="shared" si="5"/>
        <v>34.797338531885266</v>
      </c>
    </row>
    <row r="60" spans="1:12" x14ac:dyDescent="0.25">
      <c r="A60" s="17">
        <v>51</v>
      </c>
      <c r="B60" s="9">
        <v>4</v>
      </c>
      <c r="C60" s="9">
        <v>1503</v>
      </c>
      <c r="D60" s="52">
        <v>1509</v>
      </c>
      <c r="E60" s="18">
        <v>0.5</v>
      </c>
      <c r="F60" s="19">
        <f t="shared" si="7"/>
        <v>2.6560424966799467E-3</v>
      </c>
      <c r="G60" s="19">
        <f t="shared" si="1"/>
        <v>2.6525198938992041E-3</v>
      </c>
      <c r="H60" s="14">
        <f t="shared" si="6"/>
        <v>97712.416748069692</v>
      </c>
      <c r="I60" s="14">
        <f t="shared" si="4"/>
        <v>259.18412930522464</v>
      </c>
      <c r="J60" s="14">
        <f t="shared" si="2"/>
        <v>97582.824683417071</v>
      </c>
      <c r="K60" s="14">
        <f t="shared" si="3"/>
        <v>3311048.5966047174</v>
      </c>
      <c r="L60" s="21">
        <f t="shared" si="5"/>
        <v>33.885648383270869</v>
      </c>
    </row>
    <row r="61" spans="1:12" x14ac:dyDescent="0.25">
      <c r="A61" s="17">
        <v>52</v>
      </c>
      <c r="B61" s="9">
        <v>6</v>
      </c>
      <c r="C61" s="9">
        <v>1533</v>
      </c>
      <c r="D61" s="52">
        <v>1492</v>
      </c>
      <c r="E61" s="18">
        <v>0.5</v>
      </c>
      <c r="F61" s="19">
        <f t="shared" si="7"/>
        <v>3.9669421487603307E-3</v>
      </c>
      <c r="G61" s="19">
        <f t="shared" si="1"/>
        <v>3.9590894094358297E-3</v>
      </c>
      <c r="H61" s="14">
        <f t="shared" si="6"/>
        <v>97453.232618764465</v>
      </c>
      <c r="I61" s="14">
        <f t="shared" si="4"/>
        <v>385.82606117623675</v>
      </c>
      <c r="J61" s="14">
        <f t="shared" si="2"/>
        <v>97260.319588176339</v>
      </c>
      <c r="K61" s="14">
        <f t="shared" si="3"/>
        <v>3213465.7719213003</v>
      </c>
      <c r="L61" s="21">
        <f t="shared" si="5"/>
        <v>32.974440001311486</v>
      </c>
    </row>
    <row r="62" spans="1:12" x14ac:dyDescent="0.25">
      <c r="A62" s="17">
        <v>53</v>
      </c>
      <c r="B62" s="9">
        <v>6</v>
      </c>
      <c r="C62" s="9">
        <v>1511</v>
      </c>
      <c r="D62" s="52">
        <v>1530</v>
      </c>
      <c r="E62" s="18">
        <v>0.5</v>
      </c>
      <c r="F62" s="19">
        <f t="shared" si="7"/>
        <v>3.9460703715882934E-3</v>
      </c>
      <c r="G62" s="19">
        <f t="shared" si="1"/>
        <v>3.9382999671808338E-3</v>
      </c>
      <c r="H62" s="14">
        <f t="shared" si="6"/>
        <v>97067.406557588227</v>
      </c>
      <c r="I62" s="14">
        <f t="shared" si="4"/>
        <v>382.28056406007835</v>
      </c>
      <c r="J62" s="14">
        <f t="shared" si="2"/>
        <v>96876.266275558184</v>
      </c>
      <c r="K62" s="14">
        <f t="shared" si="3"/>
        <v>3116205.4523331239</v>
      </c>
      <c r="L62" s="21">
        <f t="shared" si="5"/>
        <v>32.103520253055684</v>
      </c>
    </row>
    <row r="63" spans="1:12" x14ac:dyDescent="0.25">
      <c r="A63" s="17">
        <v>54</v>
      </c>
      <c r="B63" s="9">
        <v>2</v>
      </c>
      <c r="C63" s="9">
        <v>1448</v>
      </c>
      <c r="D63" s="52">
        <v>1514</v>
      </c>
      <c r="E63" s="18">
        <v>0.5</v>
      </c>
      <c r="F63" s="19">
        <f t="shared" si="7"/>
        <v>1.3504388926401081E-3</v>
      </c>
      <c r="G63" s="19">
        <f t="shared" si="1"/>
        <v>1.3495276653171392E-3</v>
      </c>
      <c r="H63" s="14">
        <f t="shared" si="6"/>
        <v>96685.125993528141</v>
      </c>
      <c r="I63" s="14">
        <f t="shared" si="4"/>
        <v>130.47925235293948</v>
      </c>
      <c r="J63" s="14">
        <f t="shared" si="2"/>
        <v>96619.886367351675</v>
      </c>
      <c r="K63" s="14">
        <f t="shared" si="3"/>
        <v>3019329.1860575657</v>
      </c>
      <c r="L63" s="21">
        <f t="shared" si="5"/>
        <v>31.228476511057885</v>
      </c>
    </row>
    <row r="64" spans="1:12" x14ac:dyDescent="0.25">
      <c r="A64" s="17">
        <v>55</v>
      </c>
      <c r="B64" s="9">
        <v>2</v>
      </c>
      <c r="C64" s="9">
        <v>1432</v>
      </c>
      <c r="D64" s="52">
        <v>1440</v>
      </c>
      <c r="E64" s="18">
        <v>0.5</v>
      </c>
      <c r="F64" s="19">
        <f t="shared" si="7"/>
        <v>1.3927576601671309E-3</v>
      </c>
      <c r="G64" s="19">
        <f t="shared" si="1"/>
        <v>1.3917884481558804E-3</v>
      </c>
      <c r="H64" s="14">
        <f t="shared" si="6"/>
        <v>96554.646741175209</v>
      </c>
      <c r="I64" s="14">
        <f t="shared" si="4"/>
        <v>134.38364195013949</v>
      </c>
      <c r="J64" s="14">
        <f t="shared" si="2"/>
        <v>96487.454920200136</v>
      </c>
      <c r="K64" s="14">
        <f t="shared" si="3"/>
        <v>2922709.299690214</v>
      </c>
      <c r="L64" s="21">
        <f t="shared" si="5"/>
        <v>30.270001479316068</v>
      </c>
    </row>
    <row r="65" spans="1:12" x14ac:dyDescent="0.25">
      <c r="A65" s="17">
        <v>56</v>
      </c>
      <c r="B65" s="9">
        <v>5</v>
      </c>
      <c r="C65" s="9">
        <v>1354</v>
      </c>
      <c r="D65" s="52">
        <v>1422</v>
      </c>
      <c r="E65" s="18">
        <v>0.5</v>
      </c>
      <c r="F65" s="19">
        <f t="shared" si="7"/>
        <v>3.6023054755043226E-3</v>
      </c>
      <c r="G65" s="19">
        <f t="shared" si="1"/>
        <v>3.5958288385472851E-3</v>
      </c>
      <c r="H65" s="14">
        <f t="shared" si="6"/>
        <v>96420.263099225063</v>
      </c>
      <c r="I65" s="14">
        <f t="shared" si="4"/>
        <v>346.7107626725101</v>
      </c>
      <c r="J65" s="14">
        <f t="shared" si="2"/>
        <v>96246.907717888811</v>
      </c>
      <c r="K65" s="14">
        <f t="shared" si="3"/>
        <v>2826221.8447700138</v>
      </c>
      <c r="L65" s="21">
        <f t="shared" si="5"/>
        <v>29.311492770576439</v>
      </c>
    </row>
    <row r="66" spans="1:12" x14ac:dyDescent="0.25">
      <c r="A66" s="17">
        <v>57</v>
      </c>
      <c r="B66" s="9">
        <v>4</v>
      </c>
      <c r="C66" s="9">
        <v>1489</v>
      </c>
      <c r="D66" s="52">
        <v>1341</v>
      </c>
      <c r="E66" s="18">
        <v>0.5</v>
      </c>
      <c r="F66" s="19">
        <f t="shared" si="7"/>
        <v>2.8268551236749115E-3</v>
      </c>
      <c r="G66" s="19">
        <f t="shared" si="1"/>
        <v>2.8228652081863093E-3</v>
      </c>
      <c r="H66" s="14">
        <f t="shared" si="6"/>
        <v>96073.552336552559</v>
      </c>
      <c r="I66" s="14">
        <f t="shared" si="4"/>
        <v>271.20268831772074</v>
      </c>
      <c r="J66" s="14">
        <f t="shared" si="2"/>
        <v>95937.9509923937</v>
      </c>
      <c r="K66" s="14">
        <f t="shared" si="3"/>
        <v>2729974.9370521251</v>
      </c>
      <c r="L66" s="21">
        <f t="shared" si="5"/>
        <v>28.415467843729008</v>
      </c>
    </row>
    <row r="67" spans="1:12" x14ac:dyDescent="0.25">
      <c r="A67" s="17">
        <v>58</v>
      </c>
      <c r="B67" s="9">
        <v>6</v>
      </c>
      <c r="C67" s="9">
        <v>1469</v>
      </c>
      <c r="D67" s="52">
        <v>1489</v>
      </c>
      <c r="E67" s="18">
        <v>0.5</v>
      </c>
      <c r="F67" s="19">
        <f t="shared" si="7"/>
        <v>4.0567951318458417E-3</v>
      </c>
      <c r="G67" s="19">
        <f t="shared" si="1"/>
        <v>4.048582995951417E-3</v>
      </c>
      <c r="H67" s="14">
        <f t="shared" si="6"/>
        <v>95802.349648234842</v>
      </c>
      <c r="I67" s="14">
        <f t="shared" si="4"/>
        <v>387.86376375803582</v>
      </c>
      <c r="J67" s="14">
        <f t="shared" si="2"/>
        <v>95608.417766355822</v>
      </c>
      <c r="K67" s="14">
        <f t="shared" si="3"/>
        <v>2634036.9860597313</v>
      </c>
      <c r="L67" s="21">
        <f t="shared" si="5"/>
        <v>27.494492522692145</v>
      </c>
    </row>
    <row r="68" spans="1:12" x14ac:dyDescent="0.25">
      <c r="A68" s="17">
        <v>59</v>
      </c>
      <c r="B68" s="9">
        <v>5</v>
      </c>
      <c r="C68" s="9">
        <v>1351</v>
      </c>
      <c r="D68" s="52">
        <v>1461</v>
      </c>
      <c r="E68" s="18">
        <v>0.5</v>
      </c>
      <c r="F68" s="19">
        <f t="shared" si="7"/>
        <v>3.5561877667140826E-3</v>
      </c>
      <c r="G68" s="19">
        <f t="shared" si="1"/>
        <v>3.5498757543485976E-3</v>
      </c>
      <c r="H68" s="14">
        <f t="shared" si="6"/>
        <v>95414.485884476802</v>
      </c>
      <c r="I68" s="14">
        <f t="shared" si="4"/>
        <v>338.70957005494068</v>
      </c>
      <c r="J68" s="14">
        <f t="shared" si="2"/>
        <v>95245.13109944934</v>
      </c>
      <c r="K68" s="14">
        <f t="shared" si="3"/>
        <v>2538428.5682933754</v>
      </c>
      <c r="L68" s="21">
        <f t="shared" si="5"/>
        <v>26.604226232133982</v>
      </c>
    </row>
    <row r="69" spans="1:12" x14ac:dyDescent="0.25">
      <c r="A69" s="17">
        <v>60</v>
      </c>
      <c r="B69" s="9">
        <v>7</v>
      </c>
      <c r="C69" s="9">
        <v>1250</v>
      </c>
      <c r="D69" s="52">
        <v>1348</v>
      </c>
      <c r="E69" s="18">
        <v>0.5</v>
      </c>
      <c r="F69" s="19">
        <f t="shared" si="7"/>
        <v>5.3887605850654347E-3</v>
      </c>
      <c r="G69" s="19">
        <f t="shared" si="1"/>
        <v>5.3742802303262949E-3</v>
      </c>
      <c r="H69" s="14">
        <f t="shared" si="6"/>
        <v>95075.776314421862</v>
      </c>
      <c r="I69" s="14">
        <f t="shared" si="4"/>
        <v>510.96386502952242</v>
      </c>
      <c r="J69" s="14">
        <f t="shared" si="2"/>
        <v>94820.294381907093</v>
      </c>
      <c r="K69" s="14">
        <f t="shared" si="3"/>
        <v>2443183.437193926</v>
      </c>
      <c r="L69" s="21">
        <f t="shared" si="5"/>
        <v>25.697223119316504</v>
      </c>
    </row>
    <row r="70" spans="1:12" x14ac:dyDescent="0.25">
      <c r="A70" s="17">
        <v>61</v>
      </c>
      <c r="B70" s="9">
        <v>8</v>
      </c>
      <c r="C70" s="9">
        <v>1345</v>
      </c>
      <c r="D70" s="52">
        <v>1251</v>
      </c>
      <c r="E70" s="18">
        <v>0.5</v>
      </c>
      <c r="F70" s="19">
        <f t="shared" si="7"/>
        <v>6.1633281972265025E-3</v>
      </c>
      <c r="G70" s="19">
        <f t="shared" si="1"/>
        <v>6.1443932411674347E-3</v>
      </c>
      <c r="H70" s="14">
        <f t="shared" si="6"/>
        <v>94564.812449392339</v>
      </c>
      <c r="I70" s="14">
        <f t="shared" si="4"/>
        <v>581.04339446631241</v>
      </c>
      <c r="J70" s="14">
        <f t="shared" si="2"/>
        <v>94274.290752159184</v>
      </c>
      <c r="K70" s="14">
        <f t="shared" si="3"/>
        <v>2348363.1428120187</v>
      </c>
      <c r="L70" s="21">
        <f t="shared" si="5"/>
        <v>24.833371758324773</v>
      </c>
    </row>
    <row r="71" spans="1:12" x14ac:dyDescent="0.25">
      <c r="A71" s="17">
        <v>62</v>
      </c>
      <c r="B71" s="9">
        <v>9</v>
      </c>
      <c r="C71" s="9">
        <v>1320</v>
      </c>
      <c r="D71" s="52">
        <v>1335</v>
      </c>
      <c r="E71" s="18">
        <v>0.5</v>
      </c>
      <c r="F71" s="19">
        <f t="shared" si="7"/>
        <v>6.7796610169491523E-3</v>
      </c>
      <c r="G71" s="19">
        <f t="shared" si="1"/>
        <v>6.7567567567567571E-3</v>
      </c>
      <c r="H71" s="14">
        <f t="shared" si="6"/>
        <v>93983.76905492603</v>
      </c>
      <c r="I71" s="14">
        <f t="shared" si="4"/>
        <v>635.02546658733809</v>
      </c>
      <c r="J71" s="14">
        <f t="shared" si="2"/>
        <v>93666.256321632362</v>
      </c>
      <c r="K71" s="14">
        <f t="shared" si="3"/>
        <v>2254088.8520598598</v>
      </c>
      <c r="L71" s="21">
        <f t="shared" si="5"/>
        <v>23.983809914481345</v>
      </c>
    </row>
    <row r="72" spans="1:12" x14ac:dyDescent="0.25">
      <c r="A72" s="17">
        <v>63</v>
      </c>
      <c r="B72" s="9">
        <v>10</v>
      </c>
      <c r="C72" s="9">
        <v>1158</v>
      </c>
      <c r="D72" s="52">
        <v>1320</v>
      </c>
      <c r="E72" s="18">
        <v>0.5</v>
      </c>
      <c r="F72" s="19">
        <f t="shared" si="7"/>
        <v>8.0710250201775618E-3</v>
      </c>
      <c r="G72" s="19">
        <f t="shared" si="1"/>
        <v>8.0385852090032149E-3</v>
      </c>
      <c r="H72" s="14">
        <f t="shared" si="6"/>
        <v>93348.743588338693</v>
      </c>
      <c r="I72" s="14">
        <f t="shared" si="4"/>
        <v>750.39182948825317</v>
      </c>
      <c r="J72" s="14">
        <f t="shared" si="2"/>
        <v>92973.54767359457</v>
      </c>
      <c r="K72" s="14">
        <f t="shared" si="3"/>
        <v>2160422.5957382275</v>
      </c>
      <c r="L72" s="21">
        <f t="shared" si="5"/>
        <v>23.143563723423394</v>
      </c>
    </row>
    <row r="73" spans="1:12" x14ac:dyDescent="0.25">
      <c r="A73" s="17">
        <v>64</v>
      </c>
      <c r="B73" s="9">
        <v>4</v>
      </c>
      <c r="C73" s="9">
        <v>892</v>
      </c>
      <c r="D73" s="52">
        <v>1154</v>
      </c>
      <c r="E73" s="18">
        <v>0.5</v>
      </c>
      <c r="F73" s="19">
        <f t="shared" ref="F73:F104" si="8">B73/((C73+D73)/2)</f>
        <v>3.9100684261974585E-3</v>
      </c>
      <c r="G73" s="19">
        <f t="shared" ref="G73:G103" si="9">F73/((1+(1-E73)*F73))</f>
        <v>3.9024390243902439E-3</v>
      </c>
      <c r="H73" s="14">
        <f t="shared" si="6"/>
        <v>92598.351758850447</v>
      </c>
      <c r="I73" s="14">
        <f t="shared" si="4"/>
        <v>361.35942149795295</v>
      </c>
      <c r="J73" s="14">
        <f t="shared" ref="J73:J103" si="10">H74+I73*E73</f>
        <v>92417.672048101464</v>
      </c>
      <c r="K73" s="14">
        <f t="shared" ref="K73:K97" si="11">K74+J73</f>
        <v>2067449.0480646328</v>
      </c>
      <c r="L73" s="21">
        <f t="shared" si="5"/>
        <v>22.327060998329578</v>
      </c>
    </row>
    <row r="74" spans="1:12" x14ac:dyDescent="0.25">
      <c r="A74" s="17">
        <v>65</v>
      </c>
      <c r="B74" s="9">
        <v>3</v>
      </c>
      <c r="C74" s="9">
        <v>1011</v>
      </c>
      <c r="D74" s="52">
        <v>898</v>
      </c>
      <c r="E74" s="18">
        <v>0.5</v>
      </c>
      <c r="F74" s="19">
        <f t="shared" si="8"/>
        <v>3.1430068098480882E-3</v>
      </c>
      <c r="G74" s="19">
        <f t="shared" si="9"/>
        <v>3.1380753138075318E-3</v>
      </c>
      <c r="H74" s="14">
        <f t="shared" si="6"/>
        <v>92236.992337352494</v>
      </c>
      <c r="I74" s="14">
        <f t="shared" ref="I74:I103" si="12">H74*G74</f>
        <v>289.44662867370033</v>
      </c>
      <c r="J74" s="14">
        <f t="shared" si="10"/>
        <v>92092.269023015644</v>
      </c>
      <c r="K74" s="14">
        <f t="shared" si="11"/>
        <v>1975031.3760165314</v>
      </c>
      <c r="L74" s="21">
        <f t="shared" ref="L74:L103" si="13">K74/H74</f>
        <v>21.412573480203541</v>
      </c>
    </row>
    <row r="75" spans="1:12" x14ac:dyDescent="0.25">
      <c r="A75" s="17">
        <v>66</v>
      </c>
      <c r="B75" s="9">
        <v>7</v>
      </c>
      <c r="C75" s="9">
        <v>957</v>
      </c>
      <c r="D75" s="52">
        <v>1016</v>
      </c>
      <c r="E75" s="18">
        <v>0.5</v>
      </c>
      <c r="F75" s="19">
        <f t="shared" si="8"/>
        <v>7.0957932083122151E-3</v>
      </c>
      <c r="G75" s="19">
        <f t="shared" si="9"/>
        <v>7.070707070707072E-3</v>
      </c>
      <c r="H75" s="14">
        <f t="shared" ref="H75:H104" si="14">H74-I74</f>
        <v>91947.545708678794</v>
      </c>
      <c r="I75" s="14">
        <f t="shared" si="12"/>
        <v>650.13416157651682</v>
      </c>
      <c r="J75" s="14">
        <f t="shared" si="10"/>
        <v>91622.478627890538</v>
      </c>
      <c r="K75" s="14">
        <f t="shared" si="11"/>
        <v>1882939.1069935157</v>
      </c>
      <c r="L75" s="21">
        <f t="shared" si="13"/>
        <v>20.478405295985926</v>
      </c>
    </row>
    <row r="76" spans="1:12" x14ac:dyDescent="0.25">
      <c r="A76" s="17">
        <v>67</v>
      </c>
      <c r="B76" s="9">
        <v>9</v>
      </c>
      <c r="C76" s="9">
        <v>890</v>
      </c>
      <c r="D76" s="52">
        <v>954</v>
      </c>
      <c r="E76" s="18">
        <v>0.5</v>
      </c>
      <c r="F76" s="19">
        <f t="shared" si="8"/>
        <v>9.7613882863340565E-3</v>
      </c>
      <c r="G76" s="19">
        <f t="shared" si="9"/>
        <v>9.7139773340528882E-3</v>
      </c>
      <c r="H76" s="14">
        <f t="shared" si="14"/>
        <v>91297.411547102281</v>
      </c>
      <c r="I76" s="14">
        <f t="shared" si="12"/>
        <v>886.86098642624995</v>
      </c>
      <c r="J76" s="14">
        <f t="shared" si="10"/>
        <v>90853.981053889147</v>
      </c>
      <c r="K76" s="14">
        <f t="shared" si="11"/>
        <v>1791316.6283656252</v>
      </c>
      <c r="L76" s="21">
        <f t="shared" si="13"/>
        <v>19.620672678561611</v>
      </c>
    </row>
    <row r="77" spans="1:12" x14ac:dyDescent="0.25">
      <c r="A77" s="17">
        <v>68</v>
      </c>
      <c r="B77" s="9">
        <v>7</v>
      </c>
      <c r="C77" s="9">
        <v>724</v>
      </c>
      <c r="D77" s="52">
        <v>890</v>
      </c>
      <c r="E77" s="18">
        <v>0.5</v>
      </c>
      <c r="F77" s="19">
        <f t="shared" si="8"/>
        <v>8.6741016109045856E-3</v>
      </c>
      <c r="G77" s="19">
        <f t="shared" si="9"/>
        <v>8.6366440468846391E-3</v>
      </c>
      <c r="H77" s="14">
        <f t="shared" si="14"/>
        <v>90410.550560676027</v>
      </c>
      <c r="I77" s="14">
        <f t="shared" si="12"/>
        <v>780.84374327542525</v>
      </c>
      <c r="J77" s="14">
        <f t="shared" si="10"/>
        <v>90020.128689038305</v>
      </c>
      <c r="K77" s="14">
        <f t="shared" si="11"/>
        <v>1700462.6473117359</v>
      </c>
      <c r="L77" s="21">
        <f t="shared" si="13"/>
        <v>18.8082324105584</v>
      </c>
    </row>
    <row r="78" spans="1:12" x14ac:dyDescent="0.25">
      <c r="A78" s="17">
        <v>69</v>
      </c>
      <c r="B78" s="9">
        <v>10</v>
      </c>
      <c r="C78" s="9">
        <v>573</v>
      </c>
      <c r="D78" s="52">
        <v>718</v>
      </c>
      <c r="E78" s="18">
        <v>0.5</v>
      </c>
      <c r="F78" s="19">
        <f t="shared" si="8"/>
        <v>1.5491866769945779E-2</v>
      </c>
      <c r="G78" s="19">
        <f t="shared" si="9"/>
        <v>1.5372790161414296E-2</v>
      </c>
      <c r="H78" s="14">
        <f t="shared" si="14"/>
        <v>89629.706817400598</v>
      </c>
      <c r="I78" s="14">
        <f t="shared" si="12"/>
        <v>1377.8586751329838</v>
      </c>
      <c r="J78" s="14">
        <f t="shared" si="10"/>
        <v>88940.777479834098</v>
      </c>
      <c r="K78" s="14">
        <f t="shared" si="11"/>
        <v>1610442.5186226976</v>
      </c>
      <c r="L78" s="21">
        <f t="shared" si="13"/>
        <v>17.967731635043666</v>
      </c>
    </row>
    <row r="79" spans="1:12" x14ac:dyDescent="0.25">
      <c r="A79" s="17">
        <v>70</v>
      </c>
      <c r="B79" s="9">
        <v>12</v>
      </c>
      <c r="C79" s="9">
        <v>763</v>
      </c>
      <c r="D79" s="52">
        <v>570</v>
      </c>
      <c r="E79" s="18">
        <v>0.5</v>
      </c>
      <c r="F79" s="19">
        <f t="shared" si="8"/>
        <v>1.8004501125281319E-2</v>
      </c>
      <c r="G79" s="19">
        <f t="shared" si="9"/>
        <v>1.7843866171003718E-2</v>
      </c>
      <c r="H79" s="14">
        <f t="shared" si="14"/>
        <v>88251.848142267612</v>
      </c>
      <c r="I79" s="14">
        <f t="shared" si="12"/>
        <v>1574.7541675943664</v>
      </c>
      <c r="J79" s="14">
        <f t="shared" si="10"/>
        <v>87464.47105847043</v>
      </c>
      <c r="K79" s="14">
        <f t="shared" si="11"/>
        <v>1521501.7411428634</v>
      </c>
      <c r="L79" s="21">
        <f t="shared" si="13"/>
        <v>17.240451879150513</v>
      </c>
    </row>
    <row r="80" spans="1:12" x14ac:dyDescent="0.25">
      <c r="A80" s="17">
        <v>71</v>
      </c>
      <c r="B80" s="9">
        <v>4</v>
      </c>
      <c r="C80" s="9">
        <v>491</v>
      </c>
      <c r="D80" s="52">
        <v>751</v>
      </c>
      <c r="E80" s="18">
        <v>0.5</v>
      </c>
      <c r="F80" s="19">
        <f t="shared" si="8"/>
        <v>6.4412238325281803E-3</v>
      </c>
      <c r="G80" s="19">
        <f t="shared" si="9"/>
        <v>6.420545746388443E-3</v>
      </c>
      <c r="H80" s="14">
        <f t="shared" si="14"/>
        <v>86677.093974673247</v>
      </c>
      <c r="I80" s="14">
        <f t="shared" si="12"/>
        <v>556.51424702839961</v>
      </c>
      <c r="J80" s="14">
        <f t="shared" si="10"/>
        <v>86398.836851159038</v>
      </c>
      <c r="K80" s="14">
        <f t="shared" si="11"/>
        <v>1434037.270084393</v>
      </c>
      <c r="L80" s="21">
        <f t="shared" si="13"/>
        <v>16.544593321315247</v>
      </c>
    </row>
    <row r="81" spans="1:12" x14ac:dyDescent="0.25">
      <c r="A81" s="17">
        <v>72</v>
      </c>
      <c r="B81" s="9">
        <v>14</v>
      </c>
      <c r="C81" s="9">
        <v>522</v>
      </c>
      <c r="D81" s="52">
        <v>481</v>
      </c>
      <c r="E81" s="18">
        <v>0.5</v>
      </c>
      <c r="F81" s="19">
        <f t="shared" si="8"/>
        <v>2.7916251246261216E-2</v>
      </c>
      <c r="G81" s="19">
        <f t="shared" si="9"/>
        <v>2.7531956735496556E-2</v>
      </c>
      <c r="H81" s="14">
        <f t="shared" si="14"/>
        <v>86120.579727644843</v>
      </c>
      <c r="I81" s="14">
        <f t="shared" si="12"/>
        <v>2371.0680750973997</v>
      </c>
      <c r="J81" s="14">
        <f t="shared" si="10"/>
        <v>84935.045690096144</v>
      </c>
      <c r="K81" s="14">
        <f t="shared" si="11"/>
        <v>1347638.4332332339</v>
      </c>
      <c r="L81" s="21">
        <f t="shared" si="13"/>
        <v>15.648274053601613</v>
      </c>
    </row>
    <row r="82" spans="1:12" x14ac:dyDescent="0.25">
      <c r="A82" s="17">
        <v>73</v>
      </c>
      <c r="B82" s="9">
        <v>9</v>
      </c>
      <c r="C82" s="9">
        <v>580</v>
      </c>
      <c r="D82" s="52">
        <v>521</v>
      </c>
      <c r="E82" s="18">
        <v>0.5</v>
      </c>
      <c r="F82" s="19">
        <f t="shared" si="8"/>
        <v>1.6348773841961851E-2</v>
      </c>
      <c r="G82" s="19">
        <f t="shared" si="9"/>
        <v>1.6216216216216214E-2</v>
      </c>
      <c r="H82" s="14">
        <f t="shared" si="14"/>
        <v>83749.511652547444</v>
      </c>
      <c r="I82" s="14">
        <f t="shared" si="12"/>
        <v>1358.1001889602287</v>
      </c>
      <c r="J82" s="14">
        <f t="shared" si="10"/>
        <v>83070.461558067327</v>
      </c>
      <c r="K82" s="14">
        <f t="shared" si="11"/>
        <v>1262703.3875431377</v>
      </c>
      <c r="L82" s="21">
        <f t="shared" si="13"/>
        <v>15.077143288688411</v>
      </c>
    </row>
    <row r="83" spans="1:12" x14ac:dyDescent="0.25">
      <c r="A83" s="17">
        <v>74</v>
      </c>
      <c r="B83" s="9">
        <v>6</v>
      </c>
      <c r="C83" s="9">
        <v>539</v>
      </c>
      <c r="D83" s="52">
        <v>576</v>
      </c>
      <c r="E83" s="18">
        <v>0.5</v>
      </c>
      <c r="F83" s="19">
        <f t="shared" si="8"/>
        <v>1.0762331838565023E-2</v>
      </c>
      <c r="G83" s="19">
        <f t="shared" si="9"/>
        <v>1.0704727921498661E-2</v>
      </c>
      <c r="H83" s="14">
        <f t="shared" si="14"/>
        <v>82391.41146358721</v>
      </c>
      <c r="I83" s="14">
        <f t="shared" si="12"/>
        <v>881.97764278594684</v>
      </c>
      <c r="J83" s="14">
        <f t="shared" si="10"/>
        <v>81950.422642194229</v>
      </c>
      <c r="K83" s="14">
        <f t="shared" si="11"/>
        <v>1179632.9259850704</v>
      </c>
      <c r="L83" s="21">
        <f t="shared" si="13"/>
        <v>14.317425870370091</v>
      </c>
    </row>
    <row r="84" spans="1:12" x14ac:dyDescent="0.25">
      <c r="A84" s="17">
        <v>75</v>
      </c>
      <c r="B84" s="9">
        <v>14</v>
      </c>
      <c r="C84" s="9">
        <v>486</v>
      </c>
      <c r="D84" s="52">
        <v>527</v>
      </c>
      <c r="E84" s="18">
        <v>0.5</v>
      </c>
      <c r="F84" s="19">
        <f t="shared" si="8"/>
        <v>2.7640671273445213E-2</v>
      </c>
      <c r="G84" s="19">
        <f t="shared" si="9"/>
        <v>2.7263875365141188E-2</v>
      </c>
      <c r="H84" s="14">
        <f t="shared" si="14"/>
        <v>81509.433820801263</v>
      </c>
      <c r="I84" s="14">
        <f t="shared" si="12"/>
        <v>2222.2630447735496</v>
      </c>
      <c r="J84" s="14">
        <f t="shared" si="10"/>
        <v>80398.302298414492</v>
      </c>
      <c r="K84" s="14">
        <f t="shared" si="11"/>
        <v>1097682.5033428762</v>
      </c>
      <c r="L84" s="21">
        <f t="shared" si="13"/>
        <v>13.466938143088253</v>
      </c>
    </row>
    <row r="85" spans="1:12" x14ac:dyDescent="0.25">
      <c r="A85" s="17">
        <v>76</v>
      </c>
      <c r="B85" s="9">
        <v>10</v>
      </c>
      <c r="C85" s="9">
        <v>507</v>
      </c>
      <c r="D85" s="52">
        <v>485</v>
      </c>
      <c r="E85" s="18">
        <v>0.5</v>
      </c>
      <c r="F85" s="19">
        <f t="shared" si="8"/>
        <v>2.0161290322580645E-2</v>
      </c>
      <c r="G85" s="19">
        <f t="shared" si="9"/>
        <v>1.9960079840319361E-2</v>
      </c>
      <c r="H85" s="14">
        <f t="shared" si="14"/>
        <v>79287.17077602772</v>
      </c>
      <c r="I85" s="14">
        <f t="shared" si="12"/>
        <v>1582.5782590025492</v>
      </c>
      <c r="J85" s="14">
        <f t="shared" si="10"/>
        <v>78495.881646526454</v>
      </c>
      <c r="K85" s="14">
        <f t="shared" si="11"/>
        <v>1017284.2010444617</v>
      </c>
      <c r="L85" s="21">
        <f t="shared" si="13"/>
        <v>12.830375848800434</v>
      </c>
    </row>
    <row r="86" spans="1:12" x14ac:dyDescent="0.25">
      <c r="A86" s="17">
        <v>77</v>
      </c>
      <c r="B86" s="9">
        <v>9</v>
      </c>
      <c r="C86" s="9">
        <v>472</v>
      </c>
      <c r="D86" s="52">
        <v>502</v>
      </c>
      <c r="E86" s="18">
        <v>0.5</v>
      </c>
      <c r="F86" s="19">
        <f t="shared" si="8"/>
        <v>1.8480492813141684E-2</v>
      </c>
      <c r="G86" s="19">
        <f t="shared" si="9"/>
        <v>1.8311291963377416E-2</v>
      </c>
      <c r="H86" s="14">
        <f t="shared" si="14"/>
        <v>77704.592517025172</v>
      </c>
      <c r="I86" s="14">
        <f t="shared" si="12"/>
        <v>1422.87148047452</v>
      </c>
      <c r="J86" s="14">
        <f t="shared" si="10"/>
        <v>76993.156776787902</v>
      </c>
      <c r="K86" s="14">
        <f t="shared" si="11"/>
        <v>938788.31939793518</v>
      </c>
      <c r="L86" s="21">
        <f t="shared" si="13"/>
        <v>12.081503666494944</v>
      </c>
    </row>
    <row r="87" spans="1:12" x14ac:dyDescent="0.25">
      <c r="A87" s="17">
        <v>78</v>
      </c>
      <c r="B87" s="9">
        <v>13</v>
      </c>
      <c r="C87" s="9">
        <v>441</v>
      </c>
      <c r="D87" s="52">
        <v>466</v>
      </c>
      <c r="E87" s="18">
        <v>0.5</v>
      </c>
      <c r="F87" s="19">
        <f t="shared" si="8"/>
        <v>2.8665931642778392E-2</v>
      </c>
      <c r="G87" s="19">
        <f t="shared" si="9"/>
        <v>2.8260869565217395E-2</v>
      </c>
      <c r="H87" s="14">
        <f t="shared" si="14"/>
        <v>76281.721036550647</v>
      </c>
      <c r="I87" s="14">
        <f t="shared" si="12"/>
        <v>2155.7877684242576</v>
      </c>
      <c r="J87" s="14">
        <f t="shared" si="10"/>
        <v>75203.827152338519</v>
      </c>
      <c r="K87" s="14">
        <f t="shared" si="11"/>
        <v>861795.16262114723</v>
      </c>
      <c r="L87" s="21">
        <f t="shared" si="13"/>
        <v>11.297531714160135</v>
      </c>
    </row>
    <row r="88" spans="1:12" x14ac:dyDescent="0.25">
      <c r="A88" s="17">
        <v>79</v>
      </c>
      <c r="B88" s="9">
        <v>11</v>
      </c>
      <c r="C88" s="9">
        <v>406</v>
      </c>
      <c r="D88" s="52">
        <v>430</v>
      </c>
      <c r="E88" s="18">
        <v>0.5</v>
      </c>
      <c r="F88" s="19">
        <f t="shared" si="8"/>
        <v>2.6315789473684209E-2</v>
      </c>
      <c r="G88" s="19">
        <f t="shared" si="9"/>
        <v>2.5974025974025976E-2</v>
      </c>
      <c r="H88" s="14">
        <f t="shared" si="14"/>
        <v>74125.933268126391</v>
      </c>
      <c r="I88" s="14">
        <f t="shared" si="12"/>
        <v>1925.348916055231</v>
      </c>
      <c r="J88" s="14">
        <f t="shared" si="10"/>
        <v>73163.258810098778</v>
      </c>
      <c r="K88" s="14">
        <f t="shared" si="11"/>
        <v>786591.33546880865</v>
      </c>
      <c r="L88" s="21">
        <f t="shared" si="13"/>
        <v>10.611553889292308</v>
      </c>
    </row>
    <row r="89" spans="1:12" x14ac:dyDescent="0.25">
      <c r="A89" s="17">
        <v>80</v>
      </c>
      <c r="B89" s="9">
        <v>20</v>
      </c>
      <c r="C89" s="9">
        <v>420</v>
      </c>
      <c r="D89" s="52">
        <v>396</v>
      </c>
      <c r="E89" s="18">
        <v>0.5</v>
      </c>
      <c r="F89" s="19">
        <f t="shared" si="8"/>
        <v>4.9019607843137254E-2</v>
      </c>
      <c r="G89" s="19">
        <f t="shared" si="9"/>
        <v>4.7846889952153117E-2</v>
      </c>
      <c r="H89" s="14">
        <f t="shared" si="14"/>
        <v>72200.584352071164</v>
      </c>
      <c r="I89" s="14">
        <f t="shared" si="12"/>
        <v>3454.5734139746974</v>
      </c>
      <c r="J89" s="14">
        <f t="shared" si="10"/>
        <v>70473.297645083818</v>
      </c>
      <c r="K89" s="14">
        <f t="shared" si="11"/>
        <v>713428.07665870991</v>
      </c>
      <c r="L89" s="21">
        <f t="shared" si="13"/>
        <v>9.8811953263401016</v>
      </c>
    </row>
    <row r="90" spans="1:12" x14ac:dyDescent="0.25">
      <c r="A90" s="17">
        <v>81</v>
      </c>
      <c r="B90" s="9">
        <v>14</v>
      </c>
      <c r="C90" s="9">
        <v>381</v>
      </c>
      <c r="D90" s="52">
        <v>415</v>
      </c>
      <c r="E90" s="18">
        <v>0.5</v>
      </c>
      <c r="F90" s="19">
        <f t="shared" si="8"/>
        <v>3.5175879396984924E-2</v>
      </c>
      <c r="G90" s="19">
        <f t="shared" si="9"/>
        <v>3.4567901234567905E-2</v>
      </c>
      <c r="H90" s="14">
        <f t="shared" si="14"/>
        <v>68746.010938096471</v>
      </c>
      <c r="I90" s="14">
        <f t="shared" si="12"/>
        <v>2376.4053163786439</v>
      </c>
      <c r="J90" s="14">
        <f t="shared" si="10"/>
        <v>67557.808279907142</v>
      </c>
      <c r="K90" s="14">
        <f t="shared" si="11"/>
        <v>642954.77901362604</v>
      </c>
      <c r="L90" s="21">
        <f t="shared" si="13"/>
        <v>9.3526121769099557</v>
      </c>
    </row>
    <row r="91" spans="1:12" x14ac:dyDescent="0.25">
      <c r="A91" s="17">
        <v>82</v>
      </c>
      <c r="B91" s="9">
        <v>19</v>
      </c>
      <c r="C91" s="9">
        <v>311</v>
      </c>
      <c r="D91" s="52">
        <v>360</v>
      </c>
      <c r="E91" s="18">
        <v>0.5</v>
      </c>
      <c r="F91" s="19">
        <f t="shared" si="8"/>
        <v>5.663189269746647E-2</v>
      </c>
      <c r="G91" s="19">
        <f t="shared" si="9"/>
        <v>5.5072463768115941E-2</v>
      </c>
      <c r="H91" s="14">
        <f t="shared" si="14"/>
        <v>66369.605621717827</v>
      </c>
      <c r="I91" s="14">
        <f t="shared" si="12"/>
        <v>3655.1377009061989</v>
      </c>
      <c r="J91" s="14">
        <f t="shared" si="10"/>
        <v>64542.036771264728</v>
      </c>
      <c r="K91" s="14">
        <f t="shared" si="11"/>
        <v>575396.97073371895</v>
      </c>
      <c r="L91" s="21">
        <f t="shared" si="13"/>
        <v>8.6695855029374229</v>
      </c>
    </row>
    <row r="92" spans="1:12" x14ac:dyDescent="0.25">
      <c r="A92" s="17">
        <v>83</v>
      </c>
      <c r="B92" s="9">
        <v>10</v>
      </c>
      <c r="C92" s="9">
        <v>272</v>
      </c>
      <c r="D92" s="52">
        <v>303</v>
      </c>
      <c r="E92" s="18">
        <v>0.5</v>
      </c>
      <c r="F92" s="19">
        <f t="shared" si="8"/>
        <v>3.4782608695652174E-2</v>
      </c>
      <c r="G92" s="19">
        <f t="shared" si="9"/>
        <v>3.4188034188034191E-2</v>
      </c>
      <c r="H92" s="14">
        <f t="shared" si="14"/>
        <v>62714.467920811629</v>
      </c>
      <c r="I92" s="14">
        <f t="shared" si="12"/>
        <v>2144.0843733610814</v>
      </c>
      <c r="J92" s="14">
        <f t="shared" si="10"/>
        <v>61642.425734131088</v>
      </c>
      <c r="K92" s="14">
        <f t="shared" si="11"/>
        <v>510854.9339624542</v>
      </c>
      <c r="L92" s="21">
        <f t="shared" si="13"/>
        <v>8.1457269893049418</v>
      </c>
    </row>
    <row r="93" spans="1:12" x14ac:dyDescent="0.25">
      <c r="A93" s="17">
        <v>84</v>
      </c>
      <c r="B93" s="9">
        <v>11</v>
      </c>
      <c r="C93" s="9">
        <v>228</v>
      </c>
      <c r="D93" s="52">
        <v>270</v>
      </c>
      <c r="E93" s="18">
        <v>0.5</v>
      </c>
      <c r="F93" s="19">
        <f t="shared" si="8"/>
        <v>4.4176706827309238E-2</v>
      </c>
      <c r="G93" s="19">
        <f t="shared" si="9"/>
        <v>4.3222003929273084E-2</v>
      </c>
      <c r="H93" s="14">
        <f t="shared" si="14"/>
        <v>60570.383547450547</v>
      </c>
      <c r="I93" s="14">
        <f t="shared" si="12"/>
        <v>2617.9733556854853</v>
      </c>
      <c r="J93" s="14">
        <f t="shared" si="10"/>
        <v>59261.396869607808</v>
      </c>
      <c r="K93" s="14">
        <f t="shared" si="11"/>
        <v>449212.50822832313</v>
      </c>
      <c r="L93" s="21">
        <f t="shared" si="13"/>
        <v>7.4163721924661781</v>
      </c>
    </row>
    <row r="94" spans="1:12" x14ac:dyDescent="0.25">
      <c r="A94" s="17">
        <v>85</v>
      </c>
      <c r="B94" s="9">
        <v>21</v>
      </c>
      <c r="C94" s="9">
        <v>222</v>
      </c>
      <c r="D94" s="52">
        <v>216</v>
      </c>
      <c r="E94" s="18">
        <v>0.5</v>
      </c>
      <c r="F94" s="19">
        <f t="shared" si="8"/>
        <v>9.5890410958904104E-2</v>
      </c>
      <c r="G94" s="19">
        <f t="shared" si="9"/>
        <v>9.1503267973856203E-2</v>
      </c>
      <c r="H94" s="14">
        <f t="shared" si="14"/>
        <v>57952.410191765062</v>
      </c>
      <c r="I94" s="14">
        <f t="shared" si="12"/>
        <v>5302.8349195079136</v>
      </c>
      <c r="J94" s="14">
        <f t="shared" si="10"/>
        <v>55300.992732011102</v>
      </c>
      <c r="K94" s="14">
        <f t="shared" si="11"/>
        <v>389951.11135871534</v>
      </c>
      <c r="L94" s="21">
        <f t="shared" si="13"/>
        <v>6.7288161108116729</v>
      </c>
    </row>
    <row r="95" spans="1:12" x14ac:dyDescent="0.25">
      <c r="A95" s="17">
        <v>86</v>
      </c>
      <c r="B95" s="9">
        <v>18</v>
      </c>
      <c r="C95" s="9">
        <v>197</v>
      </c>
      <c r="D95" s="52">
        <v>207</v>
      </c>
      <c r="E95" s="18">
        <v>0.5</v>
      </c>
      <c r="F95" s="19">
        <f t="shared" si="8"/>
        <v>8.9108910891089105E-2</v>
      </c>
      <c r="G95" s="19">
        <f t="shared" si="9"/>
        <v>8.5308056872037907E-2</v>
      </c>
      <c r="H95" s="14">
        <f t="shared" si="14"/>
        <v>52649.575272257149</v>
      </c>
      <c r="I95" s="14">
        <f t="shared" si="12"/>
        <v>4491.4329616143532</v>
      </c>
      <c r="J95" s="14">
        <f t="shared" si="10"/>
        <v>50403.858791449973</v>
      </c>
      <c r="K95" s="14">
        <f t="shared" si="11"/>
        <v>334650.11862670426</v>
      </c>
      <c r="L95" s="21">
        <f t="shared" si="13"/>
        <v>6.3561788845624889</v>
      </c>
    </row>
    <row r="96" spans="1:12" x14ac:dyDescent="0.25">
      <c r="A96" s="17">
        <v>87</v>
      </c>
      <c r="B96" s="9">
        <v>23</v>
      </c>
      <c r="C96" s="9">
        <v>159</v>
      </c>
      <c r="D96" s="52">
        <v>177</v>
      </c>
      <c r="E96" s="18">
        <v>0.5</v>
      </c>
      <c r="F96" s="19">
        <f t="shared" si="8"/>
        <v>0.13690476190476192</v>
      </c>
      <c r="G96" s="19">
        <f t="shared" si="9"/>
        <v>0.12813370473537605</v>
      </c>
      <c r="H96" s="14">
        <f t="shared" si="14"/>
        <v>48158.142310642797</v>
      </c>
      <c r="I96" s="14">
        <f t="shared" si="12"/>
        <v>6170.6811874361247</v>
      </c>
      <c r="J96" s="14">
        <f t="shared" si="10"/>
        <v>45072.80171692474</v>
      </c>
      <c r="K96" s="14">
        <f t="shared" si="11"/>
        <v>284246.25983525428</v>
      </c>
      <c r="L96" s="21">
        <f t="shared" si="13"/>
        <v>5.9023510085113218</v>
      </c>
    </row>
    <row r="97" spans="1:12" x14ac:dyDescent="0.25">
      <c r="A97" s="17">
        <v>88</v>
      </c>
      <c r="B97" s="9">
        <v>20</v>
      </c>
      <c r="C97" s="9">
        <v>156</v>
      </c>
      <c r="D97" s="52">
        <v>144</v>
      </c>
      <c r="E97" s="18">
        <v>0.5</v>
      </c>
      <c r="F97" s="19">
        <f t="shared" si="8"/>
        <v>0.13333333333333333</v>
      </c>
      <c r="G97" s="19">
        <f t="shared" si="9"/>
        <v>0.125</v>
      </c>
      <c r="H97" s="14">
        <f t="shared" si="14"/>
        <v>41987.461123206675</v>
      </c>
      <c r="I97" s="14">
        <f t="shared" si="12"/>
        <v>5248.4326404008343</v>
      </c>
      <c r="J97" s="14">
        <f t="shared" si="10"/>
        <v>39363.244803006259</v>
      </c>
      <c r="K97" s="14">
        <f t="shared" si="11"/>
        <v>239173.45811832952</v>
      </c>
      <c r="L97" s="21">
        <f t="shared" si="13"/>
        <v>5.6963067477813558</v>
      </c>
    </row>
    <row r="98" spans="1:12" x14ac:dyDescent="0.25">
      <c r="A98" s="17">
        <v>89</v>
      </c>
      <c r="B98" s="9">
        <v>11</v>
      </c>
      <c r="C98" s="9">
        <v>100</v>
      </c>
      <c r="D98" s="52">
        <v>137</v>
      </c>
      <c r="E98" s="18">
        <v>0.5</v>
      </c>
      <c r="F98" s="19">
        <f t="shared" si="8"/>
        <v>9.2827004219409287E-2</v>
      </c>
      <c r="G98" s="19">
        <f t="shared" si="9"/>
        <v>8.8709677419354829E-2</v>
      </c>
      <c r="H98" s="14">
        <f t="shared" si="14"/>
        <v>36739.028482805843</v>
      </c>
      <c r="I98" s="14">
        <f t="shared" si="12"/>
        <v>3259.1073654101956</v>
      </c>
      <c r="J98" s="14">
        <f t="shared" si="10"/>
        <v>35109.474800100747</v>
      </c>
      <c r="K98" s="14">
        <f>K99+J98</f>
        <v>199810.21331532326</v>
      </c>
      <c r="L98" s="21">
        <f t="shared" si="13"/>
        <v>5.4386362831786919</v>
      </c>
    </row>
    <row r="99" spans="1:12" x14ac:dyDescent="0.25">
      <c r="A99" s="17">
        <v>90</v>
      </c>
      <c r="B99" s="9">
        <v>12</v>
      </c>
      <c r="C99" s="9">
        <v>110</v>
      </c>
      <c r="D99" s="52">
        <v>95</v>
      </c>
      <c r="E99" s="22">
        <v>0.5</v>
      </c>
      <c r="F99" s="23">
        <f t="shared" si="8"/>
        <v>0.11707317073170732</v>
      </c>
      <c r="G99" s="23">
        <f t="shared" si="9"/>
        <v>0.11059907834101383</v>
      </c>
      <c r="H99" s="24">
        <f t="shared" si="14"/>
        <v>33479.92111739565</v>
      </c>
      <c r="I99" s="24">
        <f t="shared" si="12"/>
        <v>3702.848418513805</v>
      </c>
      <c r="J99" s="24">
        <f t="shared" si="10"/>
        <v>31628.49690813875</v>
      </c>
      <c r="K99" s="24">
        <f t="shared" ref="K99:K102" si="15">K100+J99</f>
        <v>164700.7385152225</v>
      </c>
      <c r="L99" s="25">
        <f t="shared" si="13"/>
        <v>4.9193884877359091</v>
      </c>
    </row>
    <row r="100" spans="1:12" x14ac:dyDescent="0.25">
      <c r="A100" s="17">
        <v>91</v>
      </c>
      <c r="B100" s="9">
        <v>11</v>
      </c>
      <c r="C100" s="9">
        <v>60</v>
      </c>
      <c r="D100" s="52">
        <v>99</v>
      </c>
      <c r="E100" s="22">
        <v>0.5</v>
      </c>
      <c r="F100" s="23">
        <f t="shared" si="8"/>
        <v>0.13836477987421383</v>
      </c>
      <c r="G100" s="23">
        <f t="shared" si="9"/>
        <v>0.12941176470588237</v>
      </c>
      <c r="H100" s="24">
        <f t="shared" si="14"/>
        <v>29777.072698881846</v>
      </c>
      <c r="I100" s="24">
        <f t="shared" si="12"/>
        <v>3853.5035257376512</v>
      </c>
      <c r="J100" s="24">
        <f t="shared" si="10"/>
        <v>27850.32093601302</v>
      </c>
      <c r="K100" s="24">
        <f t="shared" si="15"/>
        <v>133072.24160708376</v>
      </c>
      <c r="L100" s="25">
        <f t="shared" si="13"/>
        <v>4.4689497504595455</v>
      </c>
    </row>
    <row r="101" spans="1:12" x14ac:dyDescent="0.25">
      <c r="A101" s="17">
        <v>92</v>
      </c>
      <c r="B101" s="9">
        <v>12</v>
      </c>
      <c r="C101" s="9">
        <v>49</v>
      </c>
      <c r="D101" s="52">
        <v>52</v>
      </c>
      <c r="E101" s="22">
        <v>0.5</v>
      </c>
      <c r="F101" s="23">
        <f t="shared" si="8"/>
        <v>0.23762376237623761</v>
      </c>
      <c r="G101" s="23">
        <f t="shared" si="9"/>
        <v>0.21238938053097342</v>
      </c>
      <c r="H101" s="24">
        <f t="shared" si="14"/>
        <v>25923.569173144195</v>
      </c>
      <c r="I101" s="24">
        <f t="shared" si="12"/>
        <v>5505.8907978359348</v>
      </c>
      <c r="J101" s="24">
        <f t="shared" si="10"/>
        <v>23170.623774226227</v>
      </c>
      <c r="K101" s="24">
        <f t="shared" si="15"/>
        <v>105221.92067107075</v>
      </c>
      <c r="L101" s="25">
        <f t="shared" si="13"/>
        <v>4.0589287674197481</v>
      </c>
    </row>
    <row r="102" spans="1:12" x14ac:dyDescent="0.25">
      <c r="A102" s="17">
        <v>93</v>
      </c>
      <c r="B102" s="9">
        <v>14</v>
      </c>
      <c r="C102" s="9">
        <v>42</v>
      </c>
      <c r="D102" s="52">
        <v>43</v>
      </c>
      <c r="E102" s="22">
        <v>0.5</v>
      </c>
      <c r="F102" s="23">
        <f t="shared" si="8"/>
        <v>0.32941176470588235</v>
      </c>
      <c r="G102" s="23">
        <f t="shared" si="9"/>
        <v>0.28282828282828282</v>
      </c>
      <c r="H102" s="24">
        <f t="shared" si="14"/>
        <v>20417.67837530826</v>
      </c>
      <c r="I102" s="24">
        <f t="shared" si="12"/>
        <v>5774.6969142285989</v>
      </c>
      <c r="J102" s="24">
        <f t="shared" si="10"/>
        <v>17530.329918193958</v>
      </c>
      <c r="K102" s="24">
        <f t="shared" si="15"/>
        <v>82051.29689684452</v>
      </c>
      <c r="L102" s="25">
        <f t="shared" si="13"/>
        <v>4.0186398957127141</v>
      </c>
    </row>
    <row r="103" spans="1:12" x14ac:dyDescent="0.25">
      <c r="A103" s="17">
        <v>94</v>
      </c>
      <c r="B103" s="9">
        <v>5</v>
      </c>
      <c r="C103" s="9">
        <v>36</v>
      </c>
      <c r="D103" s="52">
        <v>32</v>
      </c>
      <c r="E103" s="22">
        <v>0.5</v>
      </c>
      <c r="F103" s="23">
        <f t="shared" si="8"/>
        <v>0.14705882352941177</v>
      </c>
      <c r="G103" s="23">
        <f t="shared" si="9"/>
        <v>0.13698630136986303</v>
      </c>
      <c r="H103" s="24">
        <f t="shared" si="14"/>
        <v>14642.98146107966</v>
      </c>
      <c r="I103" s="24">
        <f t="shared" si="12"/>
        <v>2005.8878713807758</v>
      </c>
      <c r="J103" s="24">
        <f t="shared" si="10"/>
        <v>13640.037525389273</v>
      </c>
      <c r="K103" s="24">
        <f>K104+J103</f>
        <v>64520.966978650569</v>
      </c>
      <c r="L103" s="25">
        <f t="shared" si="13"/>
        <v>4.4062725306416723</v>
      </c>
    </row>
    <row r="104" spans="1:12" x14ac:dyDescent="0.25">
      <c r="A104" s="17" t="s">
        <v>28</v>
      </c>
      <c r="B104" s="24">
        <v>19</v>
      </c>
      <c r="C104" s="24">
        <v>70</v>
      </c>
      <c r="D104" s="24">
        <v>83</v>
      </c>
      <c r="E104" s="22"/>
      <c r="F104" s="23">
        <f t="shared" si="8"/>
        <v>0.24836601307189543</v>
      </c>
      <c r="G104" s="23">
        <v>1</v>
      </c>
      <c r="H104" s="24">
        <f t="shared" si="14"/>
        <v>12637.093589698885</v>
      </c>
      <c r="I104" s="24">
        <f>H104*G104</f>
        <v>12637.093589698885</v>
      </c>
      <c r="J104" s="24">
        <f>H104/F104</f>
        <v>50880.929453261298</v>
      </c>
      <c r="K104" s="24">
        <f>J104</f>
        <v>50880.929453261298</v>
      </c>
      <c r="L104" s="25">
        <f>K104/H104</f>
        <v>4.0263157894736841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ht="10" x14ac:dyDescent="0.2">
      <c r="A107" s="28" t="s">
        <v>11</v>
      </c>
      <c r="B107" s="29"/>
      <c r="C107" s="2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31</v>
      </c>
      <c r="B108" s="33"/>
      <c r="C108" s="33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35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29</v>
      </c>
      <c r="B110" s="35"/>
      <c r="C110" s="35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35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35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35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35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35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35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30</v>
      </c>
      <c r="B117" s="35"/>
      <c r="C117" s="35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35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35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2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59</v>
      </c>
      <c r="B121" s="33"/>
      <c r="C121" s="33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33"/>
      <c r="D122" s="33"/>
      <c r="H122" s="33"/>
      <c r="I122" s="33"/>
      <c r="J122" s="33"/>
      <c r="K122" s="33"/>
      <c r="L122" s="30"/>
    </row>
    <row r="123" spans="1:12" x14ac:dyDescent="0.25">
      <c r="L123" s="15"/>
    </row>
    <row r="124" spans="1:12" x14ac:dyDescent="0.25">
      <c r="L124" s="15"/>
    </row>
    <row r="125" spans="1:12" x14ac:dyDescent="0.25">
      <c r="L125" s="15"/>
    </row>
    <row r="126" spans="1:12" x14ac:dyDescent="0.25">
      <c r="L126" s="15"/>
    </row>
    <row r="127" spans="1:12" x14ac:dyDescent="0.25">
      <c r="L127" s="15"/>
    </row>
    <row r="128" spans="1:12" x14ac:dyDescent="0.25">
      <c r="L128" s="15"/>
    </row>
    <row r="129" spans="12:12" x14ac:dyDescent="0.25">
      <c r="L129" s="15"/>
    </row>
    <row r="130" spans="12:12" x14ac:dyDescent="0.25">
      <c r="L130" s="15"/>
    </row>
    <row r="131" spans="12:12" x14ac:dyDescent="0.25">
      <c r="L131" s="15"/>
    </row>
    <row r="132" spans="12:12" x14ac:dyDescent="0.25">
      <c r="L132" s="15"/>
    </row>
    <row r="133" spans="12:12" x14ac:dyDescent="0.25">
      <c r="L133" s="15"/>
    </row>
    <row r="134" spans="12:12" x14ac:dyDescent="0.25">
      <c r="L134" s="15"/>
    </row>
    <row r="135" spans="12:12" x14ac:dyDescent="0.25">
      <c r="L135" s="15"/>
    </row>
    <row r="136" spans="12:12" x14ac:dyDescent="0.25">
      <c r="L136" s="15"/>
    </row>
    <row r="137" spans="12:12" x14ac:dyDescent="0.25">
      <c r="L137" s="15"/>
    </row>
    <row r="138" spans="12:12" x14ac:dyDescent="0.25">
      <c r="L138" s="15"/>
    </row>
    <row r="139" spans="12:12" x14ac:dyDescent="0.25">
      <c r="L139" s="15"/>
    </row>
    <row r="140" spans="12:12" x14ac:dyDescent="0.25">
      <c r="L140" s="15"/>
    </row>
    <row r="141" spans="12:12" x14ac:dyDescent="0.25">
      <c r="L141" s="15"/>
    </row>
    <row r="142" spans="12:12" x14ac:dyDescent="0.25">
      <c r="L142" s="15"/>
    </row>
    <row r="143" spans="12:12" x14ac:dyDescent="0.25">
      <c r="L143" s="15"/>
    </row>
    <row r="144" spans="12:12" x14ac:dyDescent="0.25">
      <c r="L144" s="15"/>
    </row>
    <row r="145" spans="12:12" x14ac:dyDescent="0.25">
      <c r="L145" s="15"/>
    </row>
    <row r="146" spans="12:12" x14ac:dyDescent="0.25">
      <c r="L146" s="15"/>
    </row>
    <row r="147" spans="12:12" x14ac:dyDescent="0.25">
      <c r="L147" s="15"/>
    </row>
    <row r="148" spans="12:12" x14ac:dyDescent="0.25">
      <c r="L148" s="15"/>
    </row>
    <row r="149" spans="12:12" x14ac:dyDescent="0.25">
      <c r="L149" s="15"/>
    </row>
    <row r="150" spans="12:12" x14ac:dyDescent="0.25">
      <c r="L150" s="15"/>
    </row>
    <row r="151" spans="12:12" x14ac:dyDescent="0.25">
      <c r="L151" s="15"/>
    </row>
    <row r="152" spans="12:12" x14ac:dyDescent="0.25">
      <c r="L152" s="15"/>
    </row>
    <row r="153" spans="12:12" x14ac:dyDescent="0.25">
      <c r="L153" s="15"/>
    </row>
    <row r="154" spans="12:12" x14ac:dyDescent="0.25">
      <c r="L154" s="15"/>
    </row>
    <row r="155" spans="12:12" x14ac:dyDescent="0.25">
      <c r="L155" s="15"/>
    </row>
    <row r="156" spans="12:12" x14ac:dyDescent="0.25">
      <c r="L156" s="15"/>
    </row>
    <row r="157" spans="12:12" x14ac:dyDescent="0.25">
      <c r="L157" s="15"/>
    </row>
    <row r="158" spans="12:12" x14ac:dyDescent="0.25">
      <c r="L158" s="15"/>
    </row>
    <row r="159" spans="12:12" x14ac:dyDescent="0.25">
      <c r="L159" s="15"/>
    </row>
    <row r="160" spans="12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1" spans="1:13" x14ac:dyDescent="0.25">
      <c r="D1" s="12"/>
    </row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22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39" customFormat="1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6</v>
      </c>
      <c r="C9" s="9">
        <v>1459</v>
      </c>
      <c r="D9" s="9">
        <v>1591</v>
      </c>
      <c r="E9" s="18">
        <v>0.5</v>
      </c>
      <c r="F9" s="19">
        <f t="shared" ref="F9:F72" si="0">B9/((C9+D9)/2)</f>
        <v>3.9344262295081967E-3</v>
      </c>
      <c r="G9" s="19">
        <f t="shared" ref="G9:G72" si="1">F9/((1+(1-E9)*F9))</f>
        <v>3.9267015706806281E-3</v>
      </c>
      <c r="H9" s="14">
        <v>100000</v>
      </c>
      <c r="I9" s="14">
        <f>H9*G9</f>
        <v>392.67015706806279</v>
      </c>
      <c r="J9" s="14">
        <f t="shared" ref="J9:J72" si="2">H10+I9*E9</f>
        <v>99803.66492146597</v>
      </c>
      <c r="K9" s="14">
        <f t="shared" ref="K9:K72" si="3">K10+J9</f>
        <v>8397801.8927235585</v>
      </c>
      <c r="L9" s="20">
        <f>K9/H9</f>
        <v>83.978018927235581</v>
      </c>
    </row>
    <row r="10" spans="1:13" x14ac:dyDescent="0.25">
      <c r="A10" s="17">
        <v>1</v>
      </c>
      <c r="B10" s="9">
        <v>2</v>
      </c>
      <c r="C10" s="9">
        <v>1635</v>
      </c>
      <c r="D10" s="9">
        <v>1584</v>
      </c>
      <c r="E10" s="18">
        <v>0.5</v>
      </c>
      <c r="F10" s="19">
        <f t="shared" si="0"/>
        <v>1.2426219322771047E-3</v>
      </c>
      <c r="G10" s="19">
        <f t="shared" si="1"/>
        <v>1.2418503570319776E-3</v>
      </c>
      <c r="H10" s="14">
        <f>H9-I9</f>
        <v>99607.32984293194</v>
      </c>
      <c r="I10" s="14">
        <f t="shared" ref="I10:I73" si="4">H10*G10</f>
        <v>123.69739812844699</v>
      </c>
      <c r="J10" s="14">
        <f t="shared" si="2"/>
        <v>99545.481143867713</v>
      </c>
      <c r="K10" s="14">
        <f t="shared" si="3"/>
        <v>8297998.2278020931</v>
      </c>
      <c r="L10" s="21">
        <f t="shared" ref="L10:L73" si="5">K10/H10</f>
        <v>83.307104415779222</v>
      </c>
    </row>
    <row r="11" spans="1:13" ht="14.5" x14ac:dyDescent="0.35">
      <c r="A11" s="17">
        <v>2</v>
      </c>
      <c r="B11">
        <v>0</v>
      </c>
      <c r="C11" s="9">
        <v>1537</v>
      </c>
      <c r="D11" s="9">
        <v>1680</v>
      </c>
      <c r="E11" s="18">
        <v>0.5</v>
      </c>
      <c r="F11" s="19">
        <f t="shared" si="0"/>
        <v>0</v>
      </c>
      <c r="G11" s="19">
        <f t="shared" si="1"/>
        <v>0</v>
      </c>
      <c r="H11" s="14">
        <f t="shared" ref="H11:H74" si="6">H10-I10</f>
        <v>99483.632444803487</v>
      </c>
      <c r="I11" s="14">
        <f t="shared" si="4"/>
        <v>0</v>
      </c>
      <c r="J11" s="14">
        <f t="shared" si="2"/>
        <v>99483.632444803487</v>
      </c>
      <c r="K11" s="14">
        <f t="shared" si="3"/>
        <v>8198452.7466582255</v>
      </c>
      <c r="L11" s="21">
        <f t="shared" si="5"/>
        <v>82.410066311229372</v>
      </c>
    </row>
    <row r="12" spans="1:13" ht="14.5" x14ac:dyDescent="0.35">
      <c r="A12" s="17">
        <v>3</v>
      </c>
      <c r="B12">
        <v>0</v>
      </c>
      <c r="C12" s="9">
        <v>1446</v>
      </c>
      <c r="D12" s="9">
        <v>1581</v>
      </c>
      <c r="E12" s="18">
        <v>0.5</v>
      </c>
      <c r="F12" s="19">
        <f t="shared" si="0"/>
        <v>0</v>
      </c>
      <c r="G12" s="19">
        <f t="shared" si="1"/>
        <v>0</v>
      </c>
      <c r="H12" s="14">
        <f t="shared" si="6"/>
        <v>99483.632444803487</v>
      </c>
      <c r="I12" s="14">
        <f t="shared" si="4"/>
        <v>0</v>
      </c>
      <c r="J12" s="14">
        <f t="shared" si="2"/>
        <v>99483.632444803487</v>
      </c>
      <c r="K12" s="14">
        <f t="shared" si="3"/>
        <v>8098969.1142134219</v>
      </c>
      <c r="L12" s="21">
        <f t="shared" si="5"/>
        <v>81.410066311229372</v>
      </c>
    </row>
    <row r="13" spans="1:13" ht="14.5" x14ac:dyDescent="0.35">
      <c r="A13" s="17">
        <v>4</v>
      </c>
      <c r="B13">
        <v>0</v>
      </c>
      <c r="C13" s="9">
        <v>1374</v>
      </c>
      <c r="D13" s="9">
        <v>1469</v>
      </c>
      <c r="E13" s="18">
        <v>0.5</v>
      </c>
      <c r="F13" s="19">
        <f t="shared" si="0"/>
        <v>0</v>
      </c>
      <c r="G13" s="19">
        <f t="shared" si="1"/>
        <v>0</v>
      </c>
      <c r="H13" s="14">
        <f t="shared" si="6"/>
        <v>99483.632444803487</v>
      </c>
      <c r="I13" s="14">
        <f t="shared" si="4"/>
        <v>0</v>
      </c>
      <c r="J13" s="14">
        <f t="shared" si="2"/>
        <v>99483.632444803487</v>
      </c>
      <c r="K13" s="14">
        <f t="shared" si="3"/>
        <v>7999485.4817686183</v>
      </c>
      <c r="L13" s="21">
        <f t="shared" si="5"/>
        <v>80.410066311229372</v>
      </c>
    </row>
    <row r="14" spans="1:13" x14ac:dyDescent="0.25">
      <c r="A14" s="17">
        <v>5</v>
      </c>
      <c r="B14" s="9">
        <v>1</v>
      </c>
      <c r="C14" s="9">
        <v>1450</v>
      </c>
      <c r="D14" s="9">
        <v>1404</v>
      </c>
      <c r="E14" s="18">
        <v>0.5</v>
      </c>
      <c r="F14" s="19">
        <f t="shared" si="0"/>
        <v>7.0077084793272596E-4</v>
      </c>
      <c r="G14" s="19">
        <f t="shared" si="1"/>
        <v>7.0052539404553407E-4</v>
      </c>
      <c r="H14" s="14">
        <f t="shared" si="6"/>
        <v>99483.632444803487</v>
      </c>
      <c r="I14" s="14">
        <f t="shared" si="4"/>
        <v>69.690810819477036</v>
      </c>
      <c r="J14" s="14">
        <f t="shared" si="2"/>
        <v>99448.787039393748</v>
      </c>
      <c r="K14" s="14">
        <f t="shared" si="3"/>
        <v>7900001.8493238147</v>
      </c>
      <c r="L14" s="21">
        <f t="shared" si="5"/>
        <v>79.410066311229372</v>
      </c>
    </row>
    <row r="15" spans="1:13" ht="14.5" x14ac:dyDescent="0.35">
      <c r="A15" s="17">
        <v>6</v>
      </c>
      <c r="B15">
        <v>0</v>
      </c>
      <c r="C15" s="9">
        <v>1318</v>
      </c>
      <c r="D15" s="9">
        <v>1480</v>
      </c>
      <c r="E15" s="18">
        <v>0.5</v>
      </c>
      <c r="F15" s="19">
        <f t="shared" si="0"/>
        <v>0</v>
      </c>
      <c r="G15" s="19">
        <f t="shared" si="1"/>
        <v>0</v>
      </c>
      <c r="H15" s="14">
        <f t="shared" si="6"/>
        <v>99413.94163398401</v>
      </c>
      <c r="I15" s="14">
        <f t="shared" si="4"/>
        <v>0</v>
      </c>
      <c r="J15" s="14">
        <f t="shared" si="2"/>
        <v>99413.94163398401</v>
      </c>
      <c r="K15" s="14">
        <f t="shared" si="3"/>
        <v>7800553.0622844212</v>
      </c>
      <c r="L15" s="21">
        <f t="shared" si="5"/>
        <v>78.465383567669079</v>
      </c>
    </row>
    <row r="16" spans="1:13" ht="14.5" x14ac:dyDescent="0.35">
      <c r="A16" s="17">
        <v>7</v>
      </c>
      <c r="B16">
        <v>0</v>
      </c>
      <c r="C16" s="9">
        <v>1265</v>
      </c>
      <c r="D16" s="9">
        <v>1327</v>
      </c>
      <c r="E16" s="18">
        <v>0.5</v>
      </c>
      <c r="F16" s="19">
        <f t="shared" si="0"/>
        <v>0</v>
      </c>
      <c r="G16" s="19">
        <f t="shared" si="1"/>
        <v>0</v>
      </c>
      <c r="H16" s="14">
        <f t="shared" si="6"/>
        <v>99413.94163398401</v>
      </c>
      <c r="I16" s="14">
        <f t="shared" si="4"/>
        <v>0</v>
      </c>
      <c r="J16" s="14">
        <f t="shared" si="2"/>
        <v>99413.94163398401</v>
      </c>
      <c r="K16" s="14">
        <f t="shared" si="3"/>
        <v>7701139.1206504367</v>
      </c>
      <c r="L16" s="21">
        <f t="shared" si="5"/>
        <v>77.465383567669065</v>
      </c>
    </row>
    <row r="17" spans="1:12" ht="14.5" x14ac:dyDescent="0.35">
      <c r="A17" s="17">
        <v>8</v>
      </c>
      <c r="B17">
        <v>0</v>
      </c>
      <c r="C17" s="9">
        <v>1243</v>
      </c>
      <c r="D17" s="9">
        <v>1285</v>
      </c>
      <c r="E17" s="18">
        <v>0.5</v>
      </c>
      <c r="F17" s="19">
        <f t="shared" si="0"/>
        <v>0</v>
      </c>
      <c r="G17" s="19">
        <f t="shared" si="1"/>
        <v>0</v>
      </c>
      <c r="H17" s="14">
        <f t="shared" si="6"/>
        <v>99413.94163398401</v>
      </c>
      <c r="I17" s="14">
        <f t="shared" si="4"/>
        <v>0</v>
      </c>
      <c r="J17" s="14">
        <f t="shared" si="2"/>
        <v>99413.94163398401</v>
      </c>
      <c r="K17" s="14">
        <f t="shared" si="3"/>
        <v>7601725.1790164523</v>
      </c>
      <c r="L17" s="21">
        <f t="shared" si="5"/>
        <v>76.465383567669065</v>
      </c>
    </row>
    <row r="18" spans="1:12" ht="14.5" x14ac:dyDescent="0.35">
      <c r="A18" s="17">
        <v>9</v>
      </c>
      <c r="B18">
        <v>0</v>
      </c>
      <c r="C18" s="9">
        <v>1179</v>
      </c>
      <c r="D18" s="9">
        <v>1266</v>
      </c>
      <c r="E18" s="18">
        <v>0.5</v>
      </c>
      <c r="F18" s="19">
        <f t="shared" si="0"/>
        <v>0</v>
      </c>
      <c r="G18" s="19">
        <f t="shared" si="1"/>
        <v>0</v>
      </c>
      <c r="H18" s="14">
        <f t="shared" si="6"/>
        <v>99413.94163398401</v>
      </c>
      <c r="I18" s="14">
        <f t="shared" si="4"/>
        <v>0</v>
      </c>
      <c r="J18" s="14">
        <f t="shared" si="2"/>
        <v>99413.94163398401</v>
      </c>
      <c r="K18" s="14">
        <f t="shared" si="3"/>
        <v>7502311.2373824678</v>
      </c>
      <c r="L18" s="21">
        <f t="shared" si="5"/>
        <v>75.465383567669065</v>
      </c>
    </row>
    <row r="19" spans="1:12" ht="14.5" x14ac:dyDescent="0.35">
      <c r="A19" s="17">
        <v>10</v>
      </c>
      <c r="B19">
        <v>0</v>
      </c>
      <c r="C19" s="9">
        <v>1174</v>
      </c>
      <c r="D19" s="9">
        <v>1191</v>
      </c>
      <c r="E19" s="18">
        <v>0.5</v>
      </c>
      <c r="F19" s="19">
        <f t="shared" si="0"/>
        <v>0</v>
      </c>
      <c r="G19" s="19">
        <f t="shared" si="1"/>
        <v>0</v>
      </c>
      <c r="H19" s="14">
        <f t="shared" si="6"/>
        <v>99413.94163398401</v>
      </c>
      <c r="I19" s="14">
        <f t="shared" si="4"/>
        <v>0</v>
      </c>
      <c r="J19" s="14">
        <f t="shared" si="2"/>
        <v>99413.94163398401</v>
      </c>
      <c r="K19" s="14">
        <f t="shared" si="3"/>
        <v>7402897.2957484834</v>
      </c>
      <c r="L19" s="21">
        <f t="shared" si="5"/>
        <v>74.465383567669051</v>
      </c>
    </row>
    <row r="20" spans="1:12" ht="14.5" x14ac:dyDescent="0.35">
      <c r="A20" s="17">
        <v>11</v>
      </c>
      <c r="B20">
        <v>0</v>
      </c>
      <c r="C20" s="9">
        <v>1080</v>
      </c>
      <c r="D20" s="9">
        <v>1194</v>
      </c>
      <c r="E20" s="18">
        <v>0.5</v>
      </c>
      <c r="F20" s="19">
        <f t="shared" si="0"/>
        <v>0</v>
      </c>
      <c r="G20" s="19">
        <f t="shared" si="1"/>
        <v>0</v>
      </c>
      <c r="H20" s="14">
        <f t="shared" si="6"/>
        <v>99413.94163398401</v>
      </c>
      <c r="I20" s="14">
        <f t="shared" si="4"/>
        <v>0</v>
      </c>
      <c r="J20" s="14">
        <f t="shared" si="2"/>
        <v>99413.94163398401</v>
      </c>
      <c r="K20" s="14">
        <f t="shared" si="3"/>
        <v>7303483.3541144989</v>
      </c>
      <c r="L20" s="21">
        <f t="shared" si="5"/>
        <v>73.465383567669051</v>
      </c>
    </row>
    <row r="21" spans="1:12" ht="14.5" x14ac:dyDescent="0.35">
      <c r="A21" s="17">
        <v>12</v>
      </c>
      <c r="B21">
        <v>0</v>
      </c>
      <c r="C21" s="9">
        <v>1092</v>
      </c>
      <c r="D21" s="9">
        <v>1107</v>
      </c>
      <c r="E21" s="18">
        <v>0.5</v>
      </c>
      <c r="F21" s="19">
        <f t="shared" si="0"/>
        <v>0</v>
      </c>
      <c r="G21" s="19">
        <f t="shared" si="1"/>
        <v>0</v>
      </c>
      <c r="H21" s="14">
        <f t="shared" si="6"/>
        <v>99413.94163398401</v>
      </c>
      <c r="I21" s="14">
        <f t="shared" si="4"/>
        <v>0</v>
      </c>
      <c r="J21" s="14">
        <f t="shared" si="2"/>
        <v>99413.94163398401</v>
      </c>
      <c r="K21" s="14">
        <f t="shared" si="3"/>
        <v>7204069.4124805145</v>
      </c>
      <c r="L21" s="21">
        <f t="shared" si="5"/>
        <v>72.465383567669051</v>
      </c>
    </row>
    <row r="22" spans="1:12" ht="14.5" x14ac:dyDescent="0.35">
      <c r="A22" s="17">
        <v>13</v>
      </c>
      <c r="B22">
        <v>0</v>
      </c>
      <c r="C22" s="9">
        <v>1019</v>
      </c>
      <c r="D22" s="9">
        <v>1109</v>
      </c>
      <c r="E22" s="18">
        <v>0.5</v>
      </c>
      <c r="F22" s="19">
        <f t="shared" si="0"/>
        <v>0</v>
      </c>
      <c r="G22" s="19">
        <f t="shared" si="1"/>
        <v>0</v>
      </c>
      <c r="H22" s="14">
        <f t="shared" si="6"/>
        <v>99413.94163398401</v>
      </c>
      <c r="I22" s="14">
        <f t="shared" si="4"/>
        <v>0</v>
      </c>
      <c r="J22" s="14">
        <f t="shared" si="2"/>
        <v>99413.94163398401</v>
      </c>
      <c r="K22" s="14">
        <f t="shared" si="3"/>
        <v>7104655.4708465301</v>
      </c>
      <c r="L22" s="21">
        <f t="shared" si="5"/>
        <v>71.465383567669036</v>
      </c>
    </row>
    <row r="23" spans="1:12" ht="14.5" x14ac:dyDescent="0.35">
      <c r="A23" s="17">
        <v>14</v>
      </c>
      <c r="B23">
        <v>0</v>
      </c>
      <c r="C23" s="9">
        <v>1065</v>
      </c>
      <c r="D23" s="9">
        <v>1045</v>
      </c>
      <c r="E23" s="18">
        <v>0.5</v>
      </c>
      <c r="F23" s="19">
        <f t="shared" si="0"/>
        <v>0</v>
      </c>
      <c r="G23" s="19">
        <f t="shared" si="1"/>
        <v>0</v>
      </c>
      <c r="H23" s="14">
        <f t="shared" si="6"/>
        <v>99413.94163398401</v>
      </c>
      <c r="I23" s="14">
        <f t="shared" si="4"/>
        <v>0</v>
      </c>
      <c r="J23" s="14">
        <f t="shared" si="2"/>
        <v>99413.94163398401</v>
      </c>
      <c r="K23" s="14">
        <f t="shared" si="3"/>
        <v>7005241.5292125456</v>
      </c>
      <c r="L23" s="21">
        <f t="shared" si="5"/>
        <v>70.465383567669036</v>
      </c>
    </row>
    <row r="24" spans="1:12" ht="14.5" x14ac:dyDescent="0.35">
      <c r="A24" s="17">
        <v>15</v>
      </c>
      <c r="B24">
        <v>0</v>
      </c>
      <c r="C24" s="9">
        <v>1061</v>
      </c>
      <c r="D24" s="9">
        <v>1073</v>
      </c>
      <c r="E24" s="18">
        <v>0.5</v>
      </c>
      <c r="F24" s="19">
        <f t="shared" si="0"/>
        <v>0</v>
      </c>
      <c r="G24" s="19">
        <f t="shared" si="1"/>
        <v>0</v>
      </c>
      <c r="H24" s="14">
        <f t="shared" si="6"/>
        <v>99413.94163398401</v>
      </c>
      <c r="I24" s="14">
        <f t="shared" si="4"/>
        <v>0</v>
      </c>
      <c r="J24" s="14">
        <f t="shared" si="2"/>
        <v>99413.94163398401</v>
      </c>
      <c r="K24" s="14">
        <f t="shared" si="3"/>
        <v>6905827.5875785612</v>
      </c>
      <c r="L24" s="21">
        <f t="shared" si="5"/>
        <v>69.465383567669036</v>
      </c>
    </row>
    <row r="25" spans="1:12" ht="14.5" x14ac:dyDescent="0.35">
      <c r="A25" s="17">
        <v>16</v>
      </c>
      <c r="B25">
        <v>0</v>
      </c>
      <c r="C25" s="9">
        <v>1099</v>
      </c>
      <c r="D25" s="9">
        <v>1066</v>
      </c>
      <c r="E25" s="18">
        <v>0.5</v>
      </c>
      <c r="F25" s="19">
        <f t="shared" si="0"/>
        <v>0</v>
      </c>
      <c r="G25" s="19">
        <f t="shared" si="1"/>
        <v>0</v>
      </c>
      <c r="H25" s="14">
        <f t="shared" si="6"/>
        <v>99413.94163398401</v>
      </c>
      <c r="I25" s="14">
        <f t="shared" si="4"/>
        <v>0</v>
      </c>
      <c r="J25" s="14">
        <f t="shared" si="2"/>
        <v>99413.94163398401</v>
      </c>
      <c r="K25" s="14">
        <f t="shared" si="3"/>
        <v>6806413.6459445767</v>
      </c>
      <c r="L25" s="21">
        <f t="shared" si="5"/>
        <v>68.465383567669022</v>
      </c>
    </row>
    <row r="26" spans="1:12" ht="14.5" x14ac:dyDescent="0.35">
      <c r="A26" s="17">
        <v>17</v>
      </c>
      <c r="B26">
        <v>0</v>
      </c>
      <c r="C26" s="9">
        <v>1235</v>
      </c>
      <c r="D26" s="9">
        <v>1109</v>
      </c>
      <c r="E26" s="18">
        <v>0.5</v>
      </c>
      <c r="F26" s="19">
        <f t="shared" si="0"/>
        <v>0</v>
      </c>
      <c r="G26" s="19">
        <f t="shared" si="1"/>
        <v>0</v>
      </c>
      <c r="H26" s="14">
        <f t="shared" si="6"/>
        <v>99413.94163398401</v>
      </c>
      <c r="I26" s="14">
        <f t="shared" si="4"/>
        <v>0</v>
      </c>
      <c r="J26" s="14">
        <f t="shared" si="2"/>
        <v>99413.94163398401</v>
      </c>
      <c r="K26" s="14">
        <f t="shared" si="3"/>
        <v>6706999.7043105923</v>
      </c>
      <c r="L26" s="21">
        <f t="shared" si="5"/>
        <v>67.465383567669022</v>
      </c>
    </row>
    <row r="27" spans="1:12" x14ac:dyDescent="0.25">
      <c r="A27" s="17">
        <v>18</v>
      </c>
      <c r="B27" s="9">
        <v>1</v>
      </c>
      <c r="C27" s="9">
        <v>1162</v>
      </c>
      <c r="D27" s="9">
        <v>1278</v>
      </c>
      <c r="E27" s="18">
        <v>0.5</v>
      </c>
      <c r="F27" s="19">
        <f t="shared" si="0"/>
        <v>8.1967213114754098E-4</v>
      </c>
      <c r="G27" s="19">
        <f t="shared" si="1"/>
        <v>8.1933633756657109E-4</v>
      </c>
      <c r="H27" s="14">
        <f t="shared" si="6"/>
        <v>99413.94163398401</v>
      </c>
      <c r="I27" s="14">
        <f t="shared" si="4"/>
        <v>81.453454841445321</v>
      </c>
      <c r="J27" s="14">
        <f t="shared" si="2"/>
        <v>99373.214906563284</v>
      </c>
      <c r="K27" s="14">
        <f t="shared" si="3"/>
        <v>6607585.7626766078</v>
      </c>
      <c r="L27" s="21">
        <f t="shared" si="5"/>
        <v>66.465383567669022</v>
      </c>
    </row>
    <row r="28" spans="1:12" x14ac:dyDescent="0.25">
      <c r="A28" s="17">
        <v>19</v>
      </c>
      <c r="B28" s="9">
        <v>1</v>
      </c>
      <c r="C28" s="9">
        <v>1162</v>
      </c>
      <c r="D28" s="9">
        <v>1211</v>
      </c>
      <c r="E28" s="18">
        <v>0.5</v>
      </c>
      <c r="F28" s="19">
        <f t="shared" si="0"/>
        <v>8.4281500210703754E-4</v>
      </c>
      <c r="G28" s="19">
        <f t="shared" si="1"/>
        <v>8.4245998315080029E-4</v>
      </c>
      <c r="H28" s="14">
        <f t="shared" si="6"/>
        <v>99332.488179142558</v>
      </c>
      <c r="I28" s="14">
        <f t="shared" si="4"/>
        <v>83.683646317727508</v>
      </c>
      <c r="J28" s="14">
        <f t="shared" si="2"/>
        <v>99290.646355983685</v>
      </c>
      <c r="K28" s="14">
        <f t="shared" si="3"/>
        <v>6508212.5477700448</v>
      </c>
      <c r="L28" s="21">
        <f t="shared" si="5"/>
        <v>65.519475723116074</v>
      </c>
    </row>
    <row r="29" spans="1:12" ht="14.5" x14ac:dyDescent="0.35">
      <c r="A29" s="17">
        <v>20</v>
      </c>
      <c r="B29">
        <v>0</v>
      </c>
      <c r="C29" s="9">
        <v>1337</v>
      </c>
      <c r="D29" s="9">
        <v>1218</v>
      </c>
      <c r="E29" s="18">
        <v>0.5</v>
      </c>
      <c r="F29" s="19">
        <f t="shared" si="0"/>
        <v>0</v>
      </c>
      <c r="G29" s="19">
        <f t="shared" si="1"/>
        <v>0</v>
      </c>
      <c r="H29" s="14">
        <f t="shared" si="6"/>
        <v>99248.804532824826</v>
      </c>
      <c r="I29" s="14">
        <f t="shared" si="4"/>
        <v>0</v>
      </c>
      <c r="J29" s="14">
        <f t="shared" si="2"/>
        <v>99248.804532824826</v>
      </c>
      <c r="K29" s="14">
        <f t="shared" si="3"/>
        <v>6408921.901414061</v>
      </c>
      <c r="L29" s="21">
        <f t="shared" si="5"/>
        <v>64.574298215294078</v>
      </c>
    </row>
    <row r="30" spans="1:12" x14ac:dyDescent="0.25">
      <c r="A30" s="17">
        <v>21</v>
      </c>
      <c r="B30" s="9">
        <v>1</v>
      </c>
      <c r="C30" s="9">
        <v>1403</v>
      </c>
      <c r="D30" s="9">
        <v>1406</v>
      </c>
      <c r="E30" s="18">
        <v>0.5</v>
      </c>
      <c r="F30" s="19">
        <f t="shared" si="0"/>
        <v>7.1199715201139199E-4</v>
      </c>
      <c r="G30" s="19">
        <f t="shared" si="1"/>
        <v>7.1174377224199282E-4</v>
      </c>
      <c r="H30" s="14">
        <f t="shared" si="6"/>
        <v>99248.804532824826</v>
      </c>
      <c r="I30" s="14">
        <f t="shared" si="4"/>
        <v>70.639718528700939</v>
      </c>
      <c r="J30" s="14">
        <f t="shared" si="2"/>
        <v>99213.484673560466</v>
      </c>
      <c r="K30" s="14">
        <f t="shared" si="3"/>
        <v>6309673.0968812359</v>
      </c>
      <c r="L30" s="21">
        <f t="shared" si="5"/>
        <v>63.574298215294078</v>
      </c>
    </row>
    <row r="31" spans="1:12" ht="14.5" x14ac:dyDescent="0.35">
      <c r="A31" s="17">
        <v>22</v>
      </c>
      <c r="B31">
        <v>0</v>
      </c>
      <c r="C31" s="9">
        <v>1499</v>
      </c>
      <c r="D31" s="9">
        <v>1490</v>
      </c>
      <c r="E31" s="18">
        <v>0.5</v>
      </c>
      <c r="F31" s="19">
        <f t="shared" si="0"/>
        <v>0</v>
      </c>
      <c r="G31" s="19">
        <f t="shared" si="1"/>
        <v>0</v>
      </c>
      <c r="H31" s="14">
        <f t="shared" si="6"/>
        <v>99178.16481429612</v>
      </c>
      <c r="I31" s="14">
        <f t="shared" si="4"/>
        <v>0</v>
      </c>
      <c r="J31" s="14">
        <f t="shared" si="2"/>
        <v>99178.16481429612</v>
      </c>
      <c r="K31" s="14">
        <f t="shared" si="3"/>
        <v>6210459.6122076754</v>
      </c>
      <c r="L31" s="21">
        <f t="shared" si="5"/>
        <v>62.619222929122635</v>
      </c>
    </row>
    <row r="32" spans="1:12" x14ac:dyDescent="0.25">
      <c r="A32" s="17">
        <v>23</v>
      </c>
      <c r="B32" s="9">
        <v>1</v>
      </c>
      <c r="C32" s="9">
        <v>1598</v>
      </c>
      <c r="D32" s="9">
        <v>1596</v>
      </c>
      <c r="E32" s="18">
        <v>0.5</v>
      </c>
      <c r="F32" s="19">
        <f t="shared" si="0"/>
        <v>6.2617407639323729E-4</v>
      </c>
      <c r="G32" s="19">
        <f t="shared" si="1"/>
        <v>6.2597809076682311E-4</v>
      </c>
      <c r="H32" s="14">
        <f t="shared" si="6"/>
        <v>99178.16481429612</v>
      </c>
      <c r="I32" s="14">
        <f t="shared" si="4"/>
        <v>62.083358256210396</v>
      </c>
      <c r="J32" s="14">
        <f t="shared" si="2"/>
        <v>99147.123135168018</v>
      </c>
      <c r="K32" s="14">
        <f t="shared" si="3"/>
        <v>6111281.4473933792</v>
      </c>
      <c r="L32" s="21">
        <f t="shared" si="5"/>
        <v>61.619222929122635</v>
      </c>
    </row>
    <row r="33" spans="1:12" x14ac:dyDescent="0.25">
      <c r="A33" s="17">
        <v>24</v>
      </c>
      <c r="B33" s="9">
        <v>1</v>
      </c>
      <c r="C33" s="9">
        <v>1802</v>
      </c>
      <c r="D33" s="9">
        <v>1724</v>
      </c>
      <c r="E33" s="18">
        <v>0.5</v>
      </c>
      <c r="F33" s="19">
        <f t="shared" si="0"/>
        <v>5.6721497447532619E-4</v>
      </c>
      <c r="G33" s="19">
        <f t="shared" si="1"/>
        <v>5.6705415367167564E-4</v>
      </c>
      <c r="H33" s="14">
        <f t="shared" si="6"/>
        <v>99116.081456039916</v>
      </c>
      <c r="I33" s="14">
        <f t="shared" si="4"/>
        <v>56.204185685307579</v>
      </c>
      <c r="J33" s="14">
        <f t="shared" si="2"/>
        <v>99087.979363197272</v>
      </c>
      <c r="K33" s="14">
        <f t="shared" si="3"/>
        <v>6012134.3242582111</v>
      </c>
      <c r="L33" s="21">
        <f t="shared" si="5"/>
        <v>60.657506188082309</v>
      </c>
    </row>
    <row r="34" spans="1:12" ht="14.5" x14ac:dyDescent="0.35">
      <c r="A34" s="17">
        <v>25</v>
      </c>
      <c r="B34">
        <v>0</v>
      </c>
      <c r="C34" s="9">
        <v>1890</v>
      </c>
      <c r="D34" s="9">
        <v>1935</v>
      </c>
      <c r="E34" s="18">
        <v>0.5</v>
      </c>
      <c r="F34" s="19">
        <f t="shared" si="0"/>
        <v>0</v>
      </c>
      <c r="G34" s="19">
        <f t="shared" si="1"/>
        <v>0</v>
      </c>
      <c r="H34" s="14">
        <f t="shared" si="6"/>
        <v>99059.877270354613</v>
      </c>
      <c r="I34" s="14">
        <f t="shared" si="4"/>
        <v>0</v>
      </c>
      <c r="J34" s="14">
        <f t="shared" si="2"/>
        <v>99059.877270354613</v>
      </c>
      <c r="K34" s="14">
        <f t="shared" si="3"/>
        <v>5913046.3448950136</v>
      </c>
      <c r="L34" s="21">
        <f t="shared" si="5"/>
        <v>59.691638106486884</v>
      </c>
    </row>
    <row r="35" spans="1:12" ht="14.5" x14ac:dyDescent="0.35">
      <c r="A35" s="17">
        <v>26</v>
      </c>
      <c r="B35">
        <v>0</v>
      </c>
      <c r="C35" s="9">
        <v>2003</v>
      </c>
      <c r="D35" s="9">
        <v>1983</v>
      </c>
      <c r="E35" s="18">
        <v>0.5</v>
      </c>
      <c r="F35" s="19">
        <f t="shared" si="0"/>
        <v>0</v>
      </c>
      <c r="G35" s="19">
        <f t="shared" si="1"/>
        <v>0</v>
      </c>
      <c r="H35" s="14">
        <f t="shared" si="6"/>
        <v>99059.877270354613</v>
      </c>
      <c r="I35" s="14">
        <f t="shared" si="4"/>
        <v>0</v>
      </c>
      <c r="J35" s="14">
        <f t="shared" si="2"/>
        <v>99059.877270354613</v>
      </c>
      <c r="K35" s="14">
        <f t="shared" si="3"/>
        <v>5813986.4676246587</v>
      </c>
      <c r="L35" s="21">
        <f t="shared" si="5"/>
        <v>58.691638106486884</v>
      </c>
    </row>
    <row r="36" spans="1:12" ht="14.5" x14ac:dyDescent="0.35">
      <c r="A36" s="17">
        <v>27</v>
      </c>
      <c r="B36">
        <v>0</v>
      </c>
      <c r="C36" s="9">
        <v>2165</v>
      </c>
      <c r="D36" s="9">
        <v>2129</v>
      </c>
      <c r="E36" s="18">
        <v>0.5</v>
      </c>
      <c r="F36" s="19">
        <f t="shared" si="0"/>
        <v>0</v>
      </c>
      <c r="G36" s="19">
        <f t="shared" si="1"/>
        <v>0</v>
      </c>
      <c r="H36" s="14">
        <f t="shared" si="6"/>
        <v>99059.877270354613</v>
      </c>
      <c r="I36" s="14">
        <f t="shared" si="4"/>
        <v>0</v>
      </c>
      <c r="J36" s="14">
        <f t="shared" si="2"/>
        <v>99059.877270354613</v>
      </c>
      <c r="K36" s="14">
        <f t="shared" si="3"/>
        <v>5714926.5903543038</v>
      </c>
      <c r="L36" s="21">
        <f t="shared" si="5"/>
        <v>57.691638106486884</v>
      </c>
    </row>
    <row r="37" spans="1:12" ht="14.5" x14ac:dyDescent="0.35">
      <c r="A37" s="17">
        <v>28</v>
      </c>
      <c r="B37">
        <v>0</v>
      </c>
      <c r="C37" s="9">
        <v>2245</v>
      </c>
      <c r="D37" s="9">
        <v>2308</v>
      </c>
      <c r="E37" s="18">
        <v>0.5</v>
      </c>
      <c r="F37" s="19">
        <f t="shared" si="0"/>
        <v>0</v>
      </c>
      <c r="G37" s="19">
        <f t="shared" si="1"/>
        <v>0</v>
      </c>
      <c r="H37" s="14">
        <f t="shared" si="6"/>
        <v>99059.877270354613</v>
      </c>
      <c r="I37" s="14">
        <f t="shared" si="4"/>
        <v>0</v>
      </c>
      <c r="J37" s="14">
        <f t="shared" si="2"/>
        <v>99059.877270354613</v>
      </c>
      <c r="K37" s="14">
        <f t="shared" si="3"/>
        <v>5615866.7130839489</v>
      </c>
      <c r="L37" s="21">
        <f t="shared" si="5"/>
        <v>56.691638106486877</v>
      </c>
    </row>
    <row r="38" spans="1:12" ht="14.5" x14ac:dyDescent="0.35">
      <c r="A38" s="17">
        <v>29</v>
      </c>
      <c r="B38">
        <v>0</v>
      </c>
      <c r="C38" s="9">
        <v>2388</v>
      </c>
      <c r="D38" s="9">
        <v>2442</v>
      </c>
      <c r="E38" s="18">
        <v>0.5</v>
      </c>
      <c r="F38" s="19">
        <f t="shared" si="0"/>
        <v>0</v>
      </c>
      <c r="G38" s="19">
        <f t="shared" si="1"/>
        <v>0</v>
      </c>
      <c r="H38" s="14">
        <f t="shared" si="6"/>
        <v>99059.877270354613</v>
      </c>
      <c r="I38" s="14">
        <f t="shared" si="4"/>
        <v>0</v>
      </c>
      <c r="J38" s="14">
        <f t="shared" si="2"/>
        <v>99059.877270354613</v>
      </c>
      <c r="K38" s="14">
        <f t="shared" si="3"/>
        <v>5516806.8358135941</v>
      </c>
      <c r="L38" s="21">
        <f t="shared" si="5"/>
        <v>55.691638106486877</v>
      </c>
    </row>
    <row r="39" spans="1:12" ht="14.5" x14ac:dyDescent="0.35">
      <c r="A39" s="17">
        <v>30</v>
      </c>
      <c r="B39">
        <v>0</v>
      </c>
      <c r="C39" s="9">
        <v>2649</v>
      </c>
      <c r="D39" s="9">
        <v>2564</v>
      </c>
      <c r="E39" s="18">
        <v>0.5</v>
      </c>
      <c r="F39" s="19">
        <f t="shared" si="0"/>
        <v>0</v>
      </c>
      <c r="G39" s="19">
        <f t="shared" si="1"/>
        <v>0</v>
      </c>
      <c r="H39" s="14">
        <f t="shared" si="6"/>
        <v>99059.877270354613</v>
      </c>
      <c r="I39" s="14">
        <f t="shared" si="4"/>
        <v>0</v>
      </c>
      <c r="J39" s="14">
        <f t="shared" si="2"/>
        <v>99059.877270354613</v>
      </c>
      <c r="K39" s="14">
        <f t="shared" si="3"/>
        <v>5417746.9585432392</v>
      </c>
      <c r="L39" s="21">
        <f t="shared" si="5"/>
        <v>54.69163810648687</v>
      </c>
    </row>
    <row r="40" spans="1:12" x14ac:dyDescent="0.25">
      <c r="A40" s="17">
        <v>31</v>
      </c>
      <c r="B40" s="9">
        <v>1</v>
      </c>
      <c r="C40" s="9">
        <v>2730</v>
      </c>
      <c r="D40" s="9">
        <v>2766</v>
      </c>
      <c r="E40" s="18">
        <v>0.5</v>
      </c>
      <c r="F40" s="19">
        <f t="shared" si="0"/>
        <v>3.63901018922853E-4</v>
      </c>
      <c r="G40" s="19">
        <f t="shared" si="1"/>
        <v>3.6383481899217762E-4</v>
      </c>
      <c r="H40" s="14">
        <f t="shared" si="6"/>
        <v>99059.877270354613</v>
      </c>
      <c r="I40" s="14">
        <f t="shared" si="4"/>
        <v>36.041432516046804</v>
      </c>
      <c r="J40" s="14">
        <f t="shared" si="2"/>
        <v>99041.856554096579</v>
      </c>
      <c r="K40" s="14">
        <f t="shared" si="3"/>
        <v>5318687.0812728843</v>
      </c>
      <c r="L40" s="21">
        <f t="shared" si="5"/>
        <v>53.69163810648687</v>
      </c>
    </row>
    <row r="41" spans="1:12" ht="14.5" x14ac:dyDescent="0.35">
      <c r="A41" s="17">
        <v>32</v>
      </c>
      <c r="B41">
        <v>0</v>
      </c>
      <c r="C41" s="9">
        <v>2669</v>
      </c>
      <c r="D41" s="9">
        <v>2841</v>
      </c>
      <c r="E41" s="18">
        <v>0.5</v>
      </c>
      <c r="F41" s="19">
        <f t="shared" si="0"/>
        <v>0</v>
      </c>
      <c r="G41" s="19">
        <f t="shared" si="1"/>
        <v>0</v>
      </c>
      <c r="H41" s="14">
        <f t="shared" si="6"/>
        <v>99023.83583783856</v>
      </c>
      <c r="I41" s="14">
        <f t="shared" si="4"/>
        <v>0</v>
      </c>
      <c r="J41" s="14">
        <f t="shared" si="2"/>
        <v>99023.83583783856</v>
      </c>
      <c r="K41" s="14">
        <f t="shared" si="3"/>
        <v>5219645.2247187877</v>
      </c>
      <c r="L41" s="21">
        <f t="shared" si="5"/>
        <v>52.710998120356386</v>
      </c>
    </row>
    <row r="42" spans="1:12" x14ac:dyDescent="0.25">
      <c r="A42" s="17">
        <v>33</v>
      </c>
      <c r="B42" s="9">
        <v>1</v>
      </c>
      <c r="C42" s="9">
        <v>2875</v>
      </c>
      <c r="D42" s="9">
        <v>2817</v>
      </c>
      <c r="E42" s="18">
        <v>0.5</v>
      </c>
      <c r="F42" s="19">
        <f t="shared" si="0"/>
        <v>3.5137034434293746E-4</v>
      </c>
      <c r="G42" s="19">
        <f t="shared" si="1"/>
        <v>3.513086246267346E-4</v>
      </c>
      <c r="H42" s="14">
        <f t="shared" si="6"/>
        <v>99023.83583783856</v>
      </c>
      <c r="I42" s="14">
        <f t="shared" si="4"/>
        <v>34.787927573454617</v>
      </c>
      <c r="J42" s="14">
        <f t="shared" si="2"/>
        <v>99006.44187405183</v>
      </c>
      <c r="K42" s="14">
        <f t="shared" si="3"/>
        <v>5120621.3888809495</v>
      </c>
      <c r="L42" s="21">
        <f t="shared" si="5"/>
        <v>51.710998120356386</v>
      </c>
    </row>
    <row r="43" spans="1:12" x14ac:dyDescent="0.25">
      <c r="A43" s="17">
        <v>34</v>
      </c>
      <c r="B43" s="9">
        <v>1</v>
      </c>
      <c r="C43" s="9">
        <v>2708</v>
      </c>
      <c r="D43" s="9">
        <v>2979</v>
      </c>
      <c r="E43" s="18">
        <v>0.5</v>
      </c>
      <c r="F43" s="19">
        <f t="shared" si="0"/>
        <v>3.5167926850712152E-4</v>
      </c>
      <c r="G43" s="19">
        <f t="shared" si="1"/>
        <v>3.5161744022503522E-4</v>
      </c>
      <c r="H43" s="14">
        <f t="shared" si="6"/>
        <v>98989.047910265101</v>
      </c>
      <c r="I43" s="14">
        <f t="shared" si="4"/>
        <v>34.806275636520787</v>
      </c>
      <c r="J43" s="14">
        <f t="shared" si="2"/>
        <v>98971.644772446831</v>
      </c>
      <c r="K43" s="14">
        <f t="shared" si="3"/>
        <v>5021614.947006898</v>
      </c>
      <c r="L43" s="21">
        <f t="shared" si="5"/>
        <v>50.728995308239142</v>
      </c>
    </row>
    <row r="44" spans="1:12" x14ac:dyDescent="0.25">
      <c r="A44" s="17">
        <v>35</v>
      </c>
      <c r="B44" s="9">
        <v>1</v>
      </c>
      <c r="C44" s="9">
        <v>2645</v>
      </c>
      <c r="D44" s="9">
        <v>2831</v>
      </c>
      <c r="E44" s="18">
        <v>0.5</v>
      </c>
      <c r="F44" s="19">
        <f t="shared" si="0"/>
        <v>3.652300949598247E-4</v>
      </c>
      <c r="G44" s="19">
        <f t="shared" si="1"/>
        <v>3.6516341062625522E-4</v>
      </c>
      <c r="H44" s="14">
        <f t="shared" si="6"/>
        <v>98954.241634628575</v>
      </c>
      <c r="I44" s="14">
        <f t="shared" si="4"/>
        <v>36.134468371235556</v>
      </c>
      <c r="J44" s="14">
        <f t="shared" si="2"/>
        <v>98936.174400442949</v>
      </c>
      <c r="K44" s="14">
        <f t="shared" si="3"/>
        <v>4922643.3022344513</v>
      </c>
      <c r="L44" s="21">
        <f t="shared" si="5"/>
        <v>49.746662911231844</v>
      </c>
    </row>
    <row r="45" spans="1:12" ht="14.5" x14ac:dyDescent="0.35">
      <c r="A45" s="17">
        <v>36</v>
      </c>
      <c r="B45">
        <v>0</v>
      </c>
      <c r="C45" s="9">
        <v>2396</v>
      </c>
      <c r="D45" s="9">
        <v>2722</v>
      </c>
      <c r="E45" s="18">
        <v>0.5</v>
      </c>
      <c r="F45" s="19">
        <f t="shared" si="0"/>
        <v>0</v>
      </c>
      <c r="G45" s="19">
        <f t="shared" si="1"/>
        <v>0</v>
      </c>
      <c r="H45" s="14">
        <f t="shared" si="6"/>
        <v>98918.107166257338</v>
      </c>
      <c r="I45" s="14">
        <f t="shared" si="4"/>
        <v>0</v>
      </c>
      <c r="J45" s="14">
        <f t="shared" si="2"/>
        <v>98918.107166257338</v>
      </c>
      <c r="K45" s="14">
        <f t="shared" si="3"/>
        <v>4823707.1278340081</v>
      </c>
      <c r="L45" s="21">
        <f t="shared" si="5"/>
        <v>48.76465255978389</v>
      </c>
    </row>
    <row r="46" spans="1:12" x14ac:dyDescent="0.25">
      <c r="A46" s="17">
        <v>37</v>
      </c>
      <c r="B46" s="9">
        <v>1</v>
      </c>
      <c r="C46" s="9">
        <v>2231</v>
      </c>
      <c r="D46" s="9">
        <v>2427</v>
      </c>
      <c r="E46" s="18">
        <v>0.5</v>
      </c>
      <c r="F46" s="19">
        <f t="shared" si="0"/>
        <v>4.2936882782310007E-4</v>
      </c>
      <c r="G46" s="19">
        <f t="shared" si="1"/>
        <v>4.2927666881305005E-4</v>
      </c>
      <c r="H46" s="14">
        <f t="shared" si="6"/>
        <v>98918.107166257338</v>
      </c>
      <c r="I46" s="14">
        <f t="shared" si="4"/>
        <v>42.463235529623248</v>
      </c>
      <c r="J46" s="14">
        <f t="shared" si="2"/>
        <v>98896.875548492535</v>
      </c>
      <c r="K46" s="14">
        <f t="shared" si="3"/>
        <v>4724789.0206677504</v>
      </c>
      <c r="L46" s="21">
        <f t="shared" si="5"/>
        <v>47.76465255978389</v>
      </c>
    </row>
    <row r="47" spans="1:12" x14ac:dyDescent="0.25">
      <c r="A47" s="17">
        <v>38</v>
      </c>
      <c r="B47" s="9">
        <v>1</v>
      </c>
      <c r="C47" s="9">
        <v>2220</v>
      </c>
      <c r="D47" s="9">
        <v>2319</v>
      </c>
      <c r="E47" s="18">
        <v>0.5</v>
      </c>
      <c r="F47" s="19">
        <f t="shared" si="0"/>
        <v>4.4062568847763823E-4</v>
      </c>
      <c r="G47" s="19">
        <f t="shared" si="1"/>
        <v>4.4052863436123345E-4</v>
      </c>
      <c r="H47" s="14">
        <f t="shared" si="6"/>
        <v>98875.643930727718</v>
      </c>
      <c r="I47" s="14">
        <f t="shared" si="4"/>
        <v>43.557552392391059</v>
      </c>
      <c r="J47" s="14">
        <f t="shared" si="2"/>
        <v>98853.865154531522</v>
      </c>
      <c r="K47" s="14">
        <f t="shared" si="3"/>
        <v>4625892.1451192582</v>
      </c>
      <c r="L47" s="21">
        <f t="shared" si="5"/>
        <v>46.784950885985211</v>
      </c>
    </row>
    <row r="48" spans="1:12" x14ac:dyDescent="0.25">
      <c r="A48" s="17">
        <v>39</v>
      </c>
      <c r="B48" s="9">
        <v>2</v>
      </c>
      <c r="C48" s="9">
        <v>2168</v>
      </c>
      <c r="D48" s="9">
        <v>2244</v>
      </c>
      <c r="E48" s="18">
        <v>0.5</v>
      </c>
      <c r="F48" s="19">
        <f t="shared" si="0"/>
        <v>9.0661831368993653E-4</v>
      </c>
      <c r="G48" s="19">
        <f t="shared" si="1"/>
        <v>9.0620752152242856E-4</v>
      </c>
      <c r="H48" s="14">
        <f t="shared" si="6"/>
        <v>98832.086378335327</v>
      </c>
      <c r="I48" s="14">
        <f t="shared" si="4"/>
        <v>89.562380043801824</v>
      </c>
      <c r="J48" s="14">
        <f t="shared" si="2"/>
        <v>98787.305188313418</v>
      </c>
      <c r="K48" s="14">
        <f t="shared" si="3"/>
        <v>4527038.2799647264</v>
      </c>
      <c r="L48" s="21">
        <f t="shared" si="5"/>
        <v>45.805349718460306</v>
      </c>
    </row>
    <row r="49" spans="1:12" x14ac:dyDescent="0.25">
      <c r="A49" s="17">
        <v>40</v>
      </c>
      <c r="B49" s="9">
        <v>2</v>
      </c>
      <c r="C49" s="9">
        <v>2115</v>
      </c>
      <c r="D49" s="9">
        <v>2200</v>
      </c>
      <c r="E49" s="18">
        <v>0.5</v>
      </c>
      <c r="F49" s="19">
        <f t="shared" si="0"/>
        <v>9.2699884125144844E-4</v>
      </c>
      <c r="G49" s="19">
        <f t="shared" si="1"/>
        <v>9.2656937688209413E-4</v>
      </c>
      <c r="H49" s="14">
        <f t="shared" si="6"/>
        <v>98742.523998291523</v>
      </c>
      <c r="I49" s="14">
        <f t="shared" si="4"/>
        <v>91.491798932862196</v>
      </c>
      <c r="J49" s="14">
        <f t="shared" si="2"/>
        <v>98696.778098825089</v>
      </c>
      <c r="K49" s="14">
        <f t="shared" si="3"/>
        <v>4428250.9747764133</v>
      </c>
      <c r="L49" s="21">
        <f t="shared" si="5"/>
        <v>44.846443006186803</v>
      </c>
    </row>
    <row r="50" spans="1:12" x14ac:dyDescent="0.25">
      <c r="A50" s="17">
        <v>41</v>
      </c>
      <c r="B50" s="9">
        <v>1</v>
      </c>
      <c r="C50" s="9">
        <v>2134</v>
      </c>
      <c r="D50" s="9">
        <v>2123</v>
      </c>
      <c r="E50" s="18">
        <v>0.5</v>
      </c>
      <c r="F50" s="19">
        <f t="shared" si="0"/>
        <v>4.6981442330279542E-4</v>
      </c>
      <c r="G50" s="19">
        <f t="shared" si="1"/>
        <v>4.6970408642555192E-4</v>
      </c>
      <c r="H50" s="14">
        <f t="shared" si="6"/>
        <v>98651.032199358655</v>
      </c>
      <c r="I50" s="14">
        <f t="shared" si="4"/>
        <v>46.336792954137465</v>
      </c>
      <c r="J50" s="14">
        <f t="shared" si="2"/>
        <v>98627.863802881577</v>
      </c>
      <c r="K50" s="14">
        <f t="shared" si="3"/>
        <v>4329554.1966775879</v>
      </c>
      <c r="L50" s="21">
        <f t="shared" si="5"/>
        <v>43.887571170347421</v>
      </c>
    </row>
    <row r="51" spans="1:12" x14ac:dyDescent="0.25">
      <c r="A51" s="17">
        <v>42</v>
      </c>
      <c r="B51" s="9">
        <v>1</v>
      </c>
      <c r="C51" s="9">
        <v>1985</v>
      </c>
      <c r="D51" s="9">
        <v>2166</v>
      </c>
      <c r="E51" s="18">
        <v>0.5</v>
      </c>
      <c r="F51" s="19">
        <f t="shared" si="0"/>
        <v>4.8181161165984101E-4</v>
      </c>
      <c r="G51" s="19">
        <f t="shared" si="1"/>
        <v>4.8169556840077071E-4</v>
      </c>
      <c r="H51" s="14">
        <f t="shared" si="6"/>
        <v>98604.695406404513</v>
      </c>
      <c r="I51" s="14">
        <f t="shared" si="4"/>
        <v>47.49744480077289</v>
      </c>
      <c r="J51" s="14">
        <f t="shared" si="2"/>
        <v>98580.946684004128</v>
      </c>
      <c r="K51" s="14">
        <f t="shared" si="3"/>
        <v>4230926.332874706</v>
      </c>
      <c r="L51" s="21">
        <f t="shared" si="5"/>
        <v>42.907960066574084</v>
      </c>
    </row>
    <row r="52" spans="1:12" x14ac:dyDescent="0.25">
      <c r="A52" s="17">
        <v>43</v>
      </c>
      <c r="B52" s="9">
        <v>1</v>
      </c>
      <c r="C52" s="9">
        <v>1882</v>
      </c>
      <c r="D52" s="9">
        <v>2045</v>
      </c>
      <c r="E52" s="18">
        <v>0.5</v>
      </c>
      <c r="F52" s="19">
        <f t="shared" si="0"/>
        <v>5.0929462694168572E-4</v>
      </c>
      <c r="G52" s="19">
        <f t="shared" si="1"/>
        <v>5.0916496945010179E-4</v>
      </c>
      <c r="H52" s="14">
        <f t="shared" si="6"/>
        <v>98557.197961603742</v>
      </c>
      <c r="I52" s="14">
        <f t="shared" si="4"/>
        <v>50.181872689207601</v>
      </c>
      <c r="J52" s="14">
        <f t="shared" si="2"/>
        <v>98532.107025259131</v>
      </c>
      <c r="K52" s="14">
        <f t="shared" si="3"/>
        <v>4132345.3861907022</v>
      </c>
      <c r="L52" s="21">
        <f t="shared" si="5"/>
        <v>41.928397637690509</v>
      </c>
    </row>
    <row r="53" spans="1:12" x14ac:dyDescent="0.25">
      <c r="A53" s="17">
        <v>44</v>
      </c>
      <c r="B53" s="9">
        <v>4</v>
      </c>
      <c r="C53" s="9">
        <v>1898</v>
      </c>
      <c r="D53" s="9">
        <v>1902</v>
      </c>
      <c r="E53" s="18">
        <v>0.5</v>
      </c>
      <c r="F53" s="19">
        <f t="shared" si="0"/>
        <v>2.1052631578947368E-3</v>
      </c>
      <c r="G53" s="19">
        <f t="shared" si="1"/>
        <v>2.103049421661409E-3</v>
      </c>
      <c r="H53" s="14">
        <f t="shared" si="6"/>
        <v>98507.016088914534</v>
      </c>
      <c r="I53" s="14">
        <f t="shared" si="4"/>
        <v>207.16512321538281</v>
      </c>
      <c r="J53" s="14">
        <f t="shared" si="2"/>
        <v>98403.433527306843</v>
      </c>
      <c r="K53" s="14">
        <f t="shared" si="3"/>
        <v>4033813.279165443</v>
      </c>
      <c r="L53" s="21">
        <f t="shared" si="5"/>
        <v>40.949502272248679</v>
      </c>
    </row>
    <row r="54" spans="1:12" x14ac:dyDescent="0.25">
      <c r="A54" s="17">
        <v>45</v>
      </c>
      <c r="B54" s="9">
        <v>2</v>
      </c>
      <c r="C54" s="9">
        <v>1783</v>
      </c>
      <c r="D54" s="9">
        <v>1912</v>
      </c>
      <c r="E54" s="18">
        <v>0.5</v>
      </c>
      <c r="F54" s="19">
        <f t="shared" si="0"/>
        <v>1.0825439783491205E-3</v>
      </c>
      <c r="G54" s="19">
        <f t="shared" si="1"/>
        <v>1.0819583446037328E-3</v>
      </c>
      <c r="H54" s="14">
        <f t="shared" si="6"/>
        <v>98299.850965699152</v>
      </c>
      <c r="I54" s="14">
        <f t="shared" si="4"/>
        <v>106.35634402564149</v>
      </c>
      <c r="J54" s="14">
        <f t="shared" si="2"/>
        <v>98246.672793686332</v>
      </c>
      <c r="K54" s="14">
        <f t="shared" si="3"/>
        <v>3935409.8456381364</v>
      </c>
      <c r="L54" s="21">
        <f t="shared" si="5"/>
        <v>40.03474885237987</v>
      </c>
    </row>
    <row r="55" spans="1:12" x14ac:dyDescent="0.25">
      <c r="A55" s="17">
        <v>46</v>
      </c>
      <c r="B55" s="9">
        <v>2</v>
      </c>
      <c r="C55" s="9">
        <v>1728</v>
      </c>
      <c r="D55" s="9">
        <v>1790</v>
      </c>
      <c r="E55" s="18">
        <v>0.5</v>
      </c>
      <c r="F55" s="19">
        <f t="shared" si="0"/>
        <v>1.1370096645821489E-3</v>
      </c>
      <c r="G55" s="19">
        <f t="shared" si="1"/>
        <v>1.1363636363636363E-3</v>
      </c>
      <c r="H55" s="14">
        <f t="shared" si="6"/>
        <v>98193.494621673512</v>
      </c>
      <c r="I55" s="14">
        <f t="shared" si="4"/>
        <v>111.58351661553807</v>
      </c>
      <c r="J55" s="14">
        <f t="shared" si="2"/>
        <v>98137.702863365732</v>
      </c>
      <c r="K55" s="14">
        <f t="shared" si="3"/>
        <v>3837163.17284445</v>
      </c>
      <c r="L55" s="21">
        <f t="shared" si="5"/>
        <v>39.077570134646187</v>
      </c>
    </row>
    <row r="56" spans="1:12" x14ac:dyDescent="0.25">
      <c r="A56" s="17">
        <v>47</v>
      </c>
      <c r="B56" s="9">
        <v>4</v>
      </c>
      <c r="C56" s="9">
        <v>1594</v>
      </c>
      <c r="D56" s="9">
        <v>1727</v>
      </c>
      <c r="E56" s="18">
        <v>0.5</v>
      </c>
      <c r="F56" s="19">
        <f t="shared" si="0"/>
        <v>2.4089129780186691E-3</v>
      </c>
      <c r="G56" s="19">
        <f t="shared" si="1"/>
        <v>2.4060150375939853E-3</v>
      </c>
      <c r="H56" s="14">
        <f t="shared" si="6"/>
        <v>98081.911105057967</v>
      </c>
      <c r="I56" s="14">
        <f t="shared" si="4"/>
        <v>235.98655303472597</v>
      </c>
      <c r="J56" s="14">
        <f t="shared" si="2"/>
        <v>97963.917828540594</v>
      </c>
      <c r="K56" s="14">
        <f t="shared" si="3"/>
        <v>3739025.4699810841</v>
      </c>
      <c r="L56" s="21">
        <f t="shared" si="5"/>
        <v>38.121458155277189</v>
      </c>
    </row>
    <row r="57" spans="1:12" x14ac:dyDescent="0.25">
      <c r="A57" s="17">
        <v>48</v>
      </c>
      <c r="B57" s="9">
        <v>3</v>
      </c>
      <c r="C57" s="9">
        <v>1569</v>
      </c>
      <c r="D57" s="9">
        <v>1607</v>
      </c>
      <c r="E57" s="18">
        <v>0.5</v>
      </c>
      <c r="F57" s="19">
        <f t="shared" si="0"/>
        <v>1.889168765743073E-3</v>
      </c>
      <c r="G57" s="19">
        <f t="shared" si="1"/>
        <v>1.8873859704309531E-3</v>
      </c>
      <c r="H57" s="14">
        <f t="shared" si="6"/>
        <v>97845.924552023236</v>
      </c>
      <c r="I57" s="14">
        <f t="shared" si="4"/>
        <v>184.67302526333421</v>
      </c>
      <c r="J57" s="14">
        <f t="shared" si="2"/>
        <v>97753.588039391572</v>
      </c>
      <c r="K57" s="14">
        <f t="shared" si="3"/>
        <v>3641061.5521525433</v>
      </c>
      <c r="L57" s="21">
        <f t="shared" si="5"/>
        <v>37.212194261771678</v>
      </c>
    </row>
    <row r="58" spans="1:12" x14ac:dyDescent="0.25">
      <c r="A58" s="17">
        <v>49</v>
      </c>
      <c r="B58" s="9">
        <v>2</v>
      </c>
      <c r="C58" s="9">
        <v>1510</v>
      </c>
      <c r="D58" s="9">
        <v>1580</v>
      </c>
      <c r="E58" s="18">
        <v>0.5</v>
      </c>
      <c r="F58" s="19">
        <f t="shared" si="0"/>
        <v>1.2944983818770227E-3</v>
      </c>
      <c r="G58" s="19">
        <f t="shared" si="1"/>
        <v>1.2936610608020697E-3</v>
      </c>
      <c r="H58" s="14">
        <f t="shared" si="6"/>
        <v>97661.251526759908</v>
      </c>
      <c r="I58" s="14">
        <f t="shared" si="4"/>
        <v>126.34055824936598</v>
      </c>
      <c r="J58" s="14">
        <f t="shared" si="2"/>
        <v>97598.081247635215</v>
      </c>
      <c r="K58" s="14">
        <f t="shared" si="3"/>
        <v>3543307.9641131517</v>
      </c>
      <c r="L58" s="21">
        <f t="shared" si="5"/>
        <v>36.281615366584347</v>
      </c>
    </row>
    <row r="59" spans="1:12" x14ac:dyDescent="0.25">
      <c r="A59" s="17">
        <v>50</v>
      </c>
      <c r="B59" s="9">
        <v>4</v>
      </c>
      <c r="C59" s="9">
        <v>1493</v>
      </c>
      <c r="D59" s="9">
        <v>1516</v>
      </c>
      <c r="E59" s="18">
        <v>0.5</v>
      </c>
      <c r="F59" s="19">
        <f t="shared" si="0"/>
        <v>2.6586905948820204E-3</v>
      </c>
      <c r="G59" s="19">
        <f t="shared" si="1"/>
        <v>2.6551609691337534E-3</v>
      </c>
      <c r="H59" s="14">
        <f t="shared" si="6"/>
        <v>97534.910968510536</v>
      </c>
      <c r="I59" s="14">
        <f t="shared" si="4"/>
        <v>258.97088873152478</v>
      </c>
      <c r="J59" s="14">
        <f t="shared" si="2"/>
        <v>97405.425524144783</v>
      </c>
      <c r="K59" s="14">
        <f t="shared" si="3"/>
        <v>3445709.8828655165</v>
      </c>
      <c r="L59" s="21">
        <f t="shared" si="5"/>
        <v>35.327964609287186</v>
      </c>
    </row>
    <row r="60" spans="1:12" x14ac:dyDescent="0.25">
      <c r="A60" s="17">
        <v>51</v>
      </c>
      <c r="B60" s="9">
        <v>3</v>
      </c>
      <c r="C60" s="9">
        <v>1493</v>
      </c>
      <c r="D60" s="9">
        <v>1503</v>
      </c>
      <c r="E60" s="18">
        <v>0.5</v>
      </c>
      <c r="F60" s="19">
        <f t="shared" si="0"/>
        <v>2.0026702269692926E-3</v>
      </c>
      <c r="G60" s="19">
        <f t="shared" si="1"/>
        <v>2.0006668889629882E-3</v>
      </c>
      <c r="H60" s="14">
        <f t="shared" si="6"/>
        <v>97275.940079779015</v>
      </c>
      <c r="I60" s="14">
        <f t="shared" si="4"/>
        <v>194.61675241036153</v>
      </c>
      <c r="J60" s="14">
        <f t="shared" si="2"/>
        <v>97178.631703573832</v>
      </c>
      <c r="K60" s="14">
        <f t="shared" si="3"/>
        <v>3348304.4573413716</v>
      </c>
      <c r="L60" s="21">
        <f t="shared" si="5"/>
        <v>34.420684648180455</v>
      </c>
    </row>
    <row r="61" spans="1:12" x14ac:dyDescent="0.25">
      <c r="A61" s="17">
        <v>52</v>
      </c>
      <c r="B61" s="9">
        <v>4</v>
      </c>
      <c r="C61" s="9">
        <v>1499</v>
      </c>
      <c r="D61" s="9">
        <v>1533</v>
      </c>
      <c r="E61" s="18">
        <v>0.5</v>
      </c>
      <c r="F61" s="19">
        <f t="shared" si="0"/>
        <v>2.6385224274406332E-3</v>
      </c>
      <c r="G61" s="19">
        <f t="shared" si="1"/>
        <v>2.635046113306983E-3</v>
      </c>
      <c r="H61" s="14">
        <f t="shared" si="6"/>
        <v>97081.323327368649</v>
      </c>
      <c r="I61" s="14">
        <f t="shared" si="4"/>
        <v>255.8137637084813</v>
      </c>
      <c r="J61" s="14">
        <f t="shared" si="2"/>
        <v>96953.416445514405</v>
      </c>
      <c r="K61" s="14">
        <f t="shared" si="3"/>
        <v>3251125.8256377978</v>
      </c>
      <c r="L61" s="21">
        <f t="shared" si="5"/>
        <v>33.4886846842276</v>
      </c>
    </row>
    <row r="62" spans="1:12" x14ac:dyDescent="0.25">
      <c r="A62" s="17">
        <v>53</v>
      </c>
      <c r="B62" s="9">
        <v>2</v>
      </c>
      <c r="C62" s="9">
        <v>1450</v>
      </c>
      <c r="D62" s="9">
        <v>1511</v>
      </c>
      <c r="E62" s="18">
        <v>0.5</v>
      </c>
      <c r="F62" s="19">
        <f t="shared" si="0"/>
        <v>1.3508949679162446E-3</v>
      </c>
      <c r="G62" s="19">
        <f t="shared" si="1"/>
        <v>1.3499831252109351E-3</v>
      </c>
      <c r="H62" s="14">
        <f t="shared" si="6"/>
        <v>96825.509563660162</v>
      </c>
      <c r="I62" s="14">
        <f t="shared" si="4"/>
        <v>130.71280400089123</v>
      </c>
      <c r="J62" s="14">
        <f t="shared" si="2"/>
        <v>96760.153161659706</v>
      </c>
      <c r="K62" s="14">
        <f t="shared" si="3"/>
        <v>3154172.4091922836</v>
      </c>
      <c r="L62" s="21">
        <f t="shared" si="5"/>
        <v>32.575841050632427</v>
      </c>
    </row>
    <row r="63" spans="1:12" x14ac:dyDescent="0.25">
      <c r="A63" s="17">
        <v>54</v>
      </c>
      <c r="B63" s="9">
        <v>2</v>
      </c>
      <c r="C63" s="9">
        <v>1439</v>
      </c>
      <c r="D63" s="9">
        <v>1448</v>
      </c>
      <c r="E63" s="18">
        <v>0.5</v>
      </c>
      <c r="F63" s="19">
        <f t="shared" si="0"/>
        <v>1.3855213023900243E-3</v>
      </c>
      <c r="G63" s="19">
        <f t="shared" si="1"/>
        <v>1.3845621322256835E-3</v>
      </c>
      <c r="H63" s="14">
        <f t="shared" si="6"/>
        <v>96694.796759659264</v>
      </c>
      <c r="I63" s="14">
        <f t="shared" si="4"/>
        <v>133.87995397668294</v>
      </c>
      <c r="J63" s="14">
        <f t="shared" si="2"/>
        <v>96627.856782670933</v>
      </c>
      <c r="K63" s="14">
        <f t="shared" si="3"/>
        <v>3057412.2560306238</v>
      </c>
      <c r="L63" s="21">
        <f t="shared" si="5"/>
        <v>31.619201430558935</v>
      </c>
    </row>
    <row r="64" spans="1:12" x14ac:dyDescent="0.25">
      <c r="A64" s="17">
        <v>55</v>
      </c>
      <c r="B64" s="9">
        <v>6</v>
      </c>
      <c r="C64" s="9">
        <v>1343</v>
      </c>
      <c r="D64" s="9">
        <v>1432</v>
      </c>
      <c r="E64" s="18">
        <v>0.5</v>
      </c>
      <c r="F64" s="19">
        <f t="shared" si="0"/>
        <v>4.3243243243243244E-3</v>
      </c>
      <c r="G64" s="19">
        <f t="shared" si="1"/>
        <v>4.3149946062567427E-3</v>
      </c>
      <c r="H64" s="14">
        <f t="shared" si="6"/>
        <v>96560.916805682587</v>
      </c>
      <c r="I64" s="14">
        <f t="shared" si="4"/>
        <v>416.65983519172642</v>
      </c>
      <c r="J64" s="14">
        <f t="shared" si="2"/>
        <v>96352.586888086735</v>
      </c>
      <c r="K64" s="14">
        <f t="shared" si="3"/>
        <v>2960784.3992479527</v>
      </c>
      <c r="L64" s="21">
        <f t="shared" si="5"/>
        <v>30.662347637048441</v>
      </c>
    </row>
    <row r="65" spans="1:12" x14ac:dyDescent="0.25">
      <c r="A65" s="17">
        <v>56</v>
      </c>
      <c r="B65" s="9">
        <v>3</v>
      </c>
      <c r="C65" s="9">
        <v>1494</v>
      </c>
      <c r="D65" s="9">
        <v>1354</v>
      </c>
      <c r="E65" s="18">
        <v>0.5</v>
      </c>
      <c r="F65" s="19">
        <f t="shared" si="0"/>
        <v>2.1067415730337078E-3</v>
      </c>
      <c r="G65" s="19">
        <f t="shared" si="1"/>
        <v>2.104524728165556E-3</v>
      </c>
      <c r="H65" s="14">
        <f t="shared" si="6"/>
        <v>96144.256970490867</v>
      </c>
      <c r="I65" s="14">
        <f t="shared" si="4"/>
        <v>202.33796626550165</v>
      </c>
      <c r="J65" s="14">
        <f t="shared" si="2"/>
        <v>96043.087987358114</v>
      </c>
      <c r="K65" s="14">
        <f t="shared" si="3"/>
        <v>2864431.8123598662</v>
      </c>
      <c r="L65" s="21">
        <f t="shared" si="5"/>
        <v>29.79306203634226</v>
      </c>
    </row>
    <row r="66" spans="1:12" x14ac:dyDescent="0.25">
      <c r="A66" s="17">
        <v>57</v>
      </c>
      <c r="B66" s="9">
        <v>4</v>
      </c>
      <c r="C66" s="9">
        <v>1460</v>
      </c>
      <c r="D66" s="9">
        <v>1489</v>
      </c>
      <c r="E66" s="18">
        <v>0.5</v>
      </c>
      <c r="F66" s="19">
        <f t="shared" si="0"/>
        <v>2.7127839945744322E-3</v>
      </c>
      <c r="G66" s="19">
        <f t="shared" si="1"/>
        <v>2.7091093802912294E-3</v>
      </c>
      <c r="H66" s="14">
        <f t="shared" si="6"/>
        <v>95941.919004225361</v>
      </c>
      <c r="I66" s="14">
        <f t="shared" si="4"/>
        <v>259.91715273748827</v>
      </c>
      <c r="J66" s="14">
        <f t="shared" si="2"/>
        <v>95811.960427856626</v>
      </c>
      <c r="K66" s="14">
        <f t="shared" si="3"/>
        <v>2768388.724372508</v>
      </c>
      <c r="L66" s="21">
        <f t="shared" si="5"/>
        <v>28.854840023062138</v>
      </c>
    </row>
    <row r="67" spans="1:12" x14ac:dyDescent="0.25">
      <c r="A67" s="17">
        <v>58</v>
      </c>
      <c r="B67" s="9">
        <v>9</v>
      </c>
      <c r="C67" s="9">
        <v>1361</v>
      </c>
      <c r="D67" s="9">
        <v>1469</v>
      </c>
      <c r="E67" s="18">
        <v>0.5</v>
      </c>
      <c r="F67" s="19">
        <f t="shared" si="0"/>
        <v>6.3604240282685515E-3</v>
      </c>
      <c r="G67" s="19">
        <f t="shared" si="1"/>
        <v>6.3402606551602684E-3</v>
      </c>
      <c r="H67" s="14">
        <f t="shared" si="6"/>
        <v>95682.001851487876</v>
      </c>
      <c r="I67" s="14">
        <f t="shared" si="4"/>
        <v>606.64883174596048</v>
      </c>
      <c r="J67" s="14">
        <f t="shared" si="2"/>
        <v>95378.677435614896</v>
      </c>
      <c r="K67" s="14">
        <f t="shared" si="3"/>
        <v>2672576.7639446515</v>
      </c>
      <c r="L67" s="21">
        <f t="shared" si="5"/>
        <v>27.93186505538285</v>
      </c>
    </row>
    <row r="68" spans="1:12" x14ac:dyDescent="0.25">
      <c r="A68" s="17">
        <v>59</v>
      </c>
      <c r="B68" s="9">
        <v>3</v>
      </c>
      <c r="C68" s="9">
        <v>1253</v>
      </c>
      <c r="D68" s="9">
        <v>1351</v>
      </c>
      <c r="E68" s="18">
        <v>0.5</v>
      </c>
      <c r="F68" s="19">
        <f t="shared" si="0"/>
        <v>2.304147465437788E-3</v>
      </c>
      <c r="G68" s="19">
        <f t="shared" si="1"/>
        <v>2.3014959723820483E-3</v>
      </c>
      <c r="H68" s="14">
        <f t="shared" si="6"/>
        <v>95075.353019741917</v>
      </c>
      <c r="I68" s="14">
        <f t="shared" si="4"/>
        <v>218.81554204773744</v>
      </c>
      <c r="J68" s="14">
        <f t="shared" si="2"/>
        <v>94965.945248718039</v>
      </c>
      <c r="K68" s="14">
        <f t="shared" si="3"/>
        <v>2577198.0865090364</v>
      </c>
      <c r="L68" s="21">
        <f t="shared" si="5"/>
        <v>27.106899997246334</v>
      </c>
    </row>
    <row r="69" spans="1:12" x14ac:dyDescent="0.25">
      <c r="A69" s="17">
        <v>60</v>
      </c>
      <c r="B69" s="9">
        <v>6</v>
      </c>
      <c r="C69" s="9">
        <v>1347</v>
      </c>
      <c r="D69" s="9">
        <v>1250</v>
      </c>
      <c r="E69" s="18">
        <v>0.5</v>
      </c>
      <c r="F69" s="19">
        <f t="shared" si="0"/>
        <v>4.6207162110127068E-3</v>
      </c>
      <c r="G69" s="19">
        <f t="shared" si="1"/>
        <v>4.6100653092585476E-3</v>
      </c>
      <c r="H69" s="14">
        <f t="shared" si="6"/>
        <v>94856.537477694175</v>
      </c>
      <c r="I69" s="14">
        <f t="shared" si="4"/>
        <v>437.29483278230123</v>
      </c>
      <c r="J69" s="14">
        <f t="shared" si="2"/>
        <v>94637.890061303027</v>
      </c>
      <c r="K69" s="14">
        <f t="shared" si="3"/>
        <v>2482232.1412603185</v>
      </c>
      <c r="L69" s="21">
        <f t="shared" si="5"/>
        <v>26.168276929189233</v>
      </c>
    </row>
    <row r="70" spans="1:12" x14ac:dyDescent="0.25">
      <c r="A70" s="17">
        <v>61</v>
      </c>
      <c r="B70" s="9">
        <v>8</v>
      </c>
      <c r="C70" s="9">
        <v>1330</v>
      </c>
      <c r="D70" s="9">
        <v>1345</v>
      </c>
      <c r="E70" s="18">
        <v>0.5</v>
      </c>
      <c r="F70" s="19">
        <f t="shared" si="0"/>
        <v>5.981308411214953E-3</v>
      </c>
      <c r="G70" s="19">
        <f t="shared" si="1"/>
        <v>5.9634737234439059E-3</v>
      </c>
      <c r="H70" s="14">
        <f t="shared" si="6"/>
        <v>94419.242644911879</v>
      </c>
      <c r="I70" s="14">
        <f t="shared" si="4"/>
        <v>563.0666725004063</v>
      </c>
      <c r="J70" s="14">
        <f t="shared" si="2"/>
        <v>94137.709308661666</v>
      </c>
      <c r="K70" s="14">
        <f t="shared" si="3"/>
        <v>2387594.2511990154</v>
      </c>
      <c r="L70" s="21">
        <f t="shared" si="5"/>
        <v>25.287157408984783</v>
      </c>
    </row>
    <row r="71" spans="1:12" x14ac:dyDescent="0.25">
      <c r="A71" s="17">
        <v>62</v>
      </c>
      <c r="B71" s="9">
        <v>11</v>
      </c>
      <c r="C71" s="9">
        <v>1153</v>
      </c>
      <c r="D71" s="9">
        <v>1320</v>
      </c>
      <c r="E71" s="18">
        <v>0.5</v>
      </c>
      <c r="F71" s="19">
        <f t="shared" si="0"/>
        <v>8.8960776384957533E-3</v>
      </c>
      <c r="G71" s="19">
        <f t="shared" si="1"/>
        <v>8.8566827697262474E-3</v>
      </c>
      <c r="H71" s="14">
        <f t="shared" si="6"/>
        <v>93856.175972411467</v>
      </c>
      <c r="I71" s="14">
        <f t="shared" si="4"/>
        <v>831.25437656725126</v>
      </c>
      <c r="J71" s="14">
        <f t="shared" si="2"/>
        <v>93440.548784127852</v>
      </c>
      <c r="K71" s="14">
        <f t="shared" si="3"/>
        <v>2293456.5418903539</v>
      </c>
      <c r="L71" s="21">
        <f t="shared" si="5"/>
        <v>24.435861765394144</v>
      </c>
    </row>
    <row r="72" spans="1:12" x14ac:dyDescent="0.25">
      <c r="A72" s="17">
        <v>63</v>
      </c>
      <c r="B72" s="9">
        <v>3</v>
      </c>
      <c r="C72" s="9">
        <v>903</v>
      </c>
      <c r="D72" s="9">
        <v>1158</v>
      </c>
      <c r="E72" s="18">
        <v>0.5</v>
      </c>
      <c r="F72" s="19">
        <f t="shared" si="0"/>
        <v>2.911208151382824E-3</v>
      </c>
      <c r="G72" s="19">
        <f t="shared" si="1"/>
        <v>2.9069767441860465E-3</v>
      </c>
      <c r="H72" s="14">
        <f t="shared" si="6"/>
        <v>93024.921595844222</v>
      </c>
      <c r="I72" s="14">
        <f t="shared" si="4"/>
        <v>270.4212837088495</v>
      </c>
      <c r="J72" s="14">
        <f t="shared" si="2"/>
        <v>92889.710953989794</v>
      </c>
      <c r="K72" s="14">
        <f t="shared" si="3"/>
        <v>2200015.993106226</v>
      </c>
      <c r="L72" s="21">
        <f t="shared" si="5"/>
        <v>23.649748426173456</v>
      </c>
    </row>
    <row r="73" spans="1:12" x14ac:dyDescent="0.25">
      <c r="A73" s="17">
        <v>64</v>
      </c>
      <c r="B73" s="9">
        <v>8</v>
      </c>
      <c r="C73" s="9">
        <v>1025</v>
      </c>
      <c r="D73" s="9">
        <v>892</v>
      </c>
      <c r="E73" s="18">
        <v>0.5</v>
      </c>
      <c r="F73" s="19">
        <f t="shared" ref="F73:F104" si="7">B73/((C73+D73)/2)</f>
        <v>8.3463745435576418E-3</v>
      </c>
      <c r="G73" s="19">
        <f t="shared" ref="G73:G103" si="8">F73/((1+(1-E73)*F73))</f>
        <v>8.3116883116883117E-3</v>
      </c>
      <c r="H73" s="14">
        <f t="shared" si="6"/>
        <v>92754.500312135366</v>
      </c>
      <c r="I73" s="14">
        <f t="shared" si="4"/>
        <v>770.94649610086537</v>
      </c>
      <c r="J73" s="14">
        <f t="shared" ref="J73:J103" si="9">H74+I73*E73</f>
        <v>92369.027064084934</v>
      </c>
      <c r="K73" s="14">
        <f t="shared" ref="K73:K97" si="10">K74+J73</f>
        <v>2107126.282152236</v>
      </c>
      <c r="L73" s="21">
        <f t="shared" si="5"/>
        <v>22.71724040409233</v>
      </c>
    </row>
    <row r="74" spans="1:12" x14ac:dyDescent="0.25">
      <c r="A74" s="17">
        <v>65</v>
      </c>
      <c r="B74" s="9">
        <v>7</v>
      </c>
      <c r="C74" s="9">
        <v>967</v>
      </c>
      <c r="D74" s="9">
        <v>1011</v>
      </c>
      <c r="E74" s="18">
        <v>0.5</v>
      </c>
      <c r="F74" s="19">
        <f t="shared" si="7"/>
        <v>7.0778564206268957E-3</v>
      </c>
      <c r="G74" s="19">
        <f t="shared" si="8"/>
        <v>7.052896725440805E-3</v>
      </c>
      <c r="H74" s="14">
        <f t="shared" si="6"/>
        <v>91983.553816034502</v>
      </c>
      <c r="I74" s="14">
        <f t="shared" ref="I74:I103" si="11">H74*G74</f>
        <v>648.75050550351784</v>
      </c>
      <c r="J74" s="14">
        <f t="shared" si="9"/>
        <v>91659.178563282752</v>
      </c>
      <c r="K74" s="14">
        <f t="shared" si="10"/>
        <v>2014757.2550881512</v>
      </c>
      <c r="L74" s="21">
        <f t="shared" ref="L74:L103" si="12">K74/H74</f>
        <v>21.903450905121915</v>
      </c>
    </row>
    <row r="75" spans="1:12" x14ac:dyDescent="0.25">
      <c r="A75" s="17">
        <v>66</v>
      </c>
      <c r="B75" s="9">
        <v>8</v>
      </c>
      <c r="C75" s="9">
        <v>887</v>
      </c>
      <c r="D75" s="9">
        <v>957</v>
      </c>
      <c r="E75" s="18">
        <v>0.5</v>
      </c>
      <c r="F75" s="19">
        <f t="shared" si="7"/>
        <v>8.6767895878524948E-3</v>
      </c>
      <c r="G75" s="19">
        <f t="shared" si="8"/>
        <v>8.6393088552915772E-3</v>
      </c>
      <c r="H75" s="14">
        <f t="shared" ref="H75:H104" si="13">H74-I74</f>
        <v>91334.803310530988</v>
      </c>
      <c r="I75" s="14">
        <f t="shared" si="11"/>
        <v>789.06957503698482</v>
      </c>
      <c r="J75" s="14">
        <f t="shared" si="9"/>
        <v>90940.268523012506</v>
      </c>
      <c r="K75" s="14">
        <f t="shared" si="10"/>
        <v>1923098.0765248684</v>
      </c>
      <c r="L75" s="21">
        <f t="shared" si="12"/>
        <v>21.055479475731605</v>
      </c>
    </row>
    <row r="76" spans="1:12" x14ac:dyDescent="0.25">
      <c r="A76" s="17">
        <v>67</v>
      </c>
      <c r="B76" s="9">
        <v>5</v>
      </c>
      <c r="C76" s="9">
        <v>734</v>
      </c>
      <c r="D76" s="9">
        <v>890</v>
      </c>
      <c r="E76" s="18">
        <v>0.5</v>
      </c>
      <c r="F76" s="19">
        <f t="shared" si="7"/>
        <v>6.1576354679802959E-3</v>
      </c>
      <c r="G76" s="19">
        <f t="shared" si="8"/>
        <v>6.1387354205033762E-3</v>
      </c>
      <c r="H76" s="14">
        <f t="shared" si="13"/>
        <v>90545.73373549401</v>
      </c>
      <c r="I76" s="14">
        <f t="shared" si="11"/>
        <v>555.83630285754452</v>
      </c>
      <c r="J76" s="14">
        <f t="shared" si="9"/>
        <v>90267.815584065247</v>
      </c>
      <c r="K76" s="14">
        <f t="shared" si="10"/>
        <v>1832157.8080018559</v>
      </c>
      <c r="L76" s="21">
        <f t="shared" si="12"/>
        <v>20.234612194474362</v>
      </c>
    </row>
    <row r="77" spans="1:12" x14ac:dyDescent="0.25">
      <c r="A77" s="17">
        <v>68</v>
      </c>
      <c r="B77" s="9">
        <v>4</v>
      </c>
      <c r="C77" s="9">
        <v>579</v>
      </c>
      <c r="D77" s="9">
        <v>724</v>
      </c>
      <c r="E77" s="18">
        <v>0.5</v>
      </c>
      <c r="F77" s="19">
        <f t="shared" si="7"/>
        <v>6.1396776669224865E-3</v>
      </c>
      <c r="G77" s="19">
        <f t="shared" si="8"/>
        <v>6.1208875286916592E-3</v>
      </c>
      <c r="H77" s="14">
        <f t="shared" si="13"/>
        <v>89989.89743263647</v>
      </c>
      <c r="I77" s="14">
        <f t="shared" si="11"/>
        <v>550.81804090366609</v>
      </c>
      <c r="J77" s="14">
        <f t="shared" si="9"/>
        <v>89714.488412184626</v>
      </c>
      <c r="K77" s="14">
        <f t="shared" si="10"/>
        <v>1741889.9924177907</v>
      </c>
      <c r="L77" s="21">
        <f t="shared" si="12"/>
        <v>19.356506031376615</v>
      </c>
    </row>
    <row r="78" spans="1:12" x14ac:dyDescent="0.25">
      <c r="A78" s="17">
        <v>69</v>
      </c>
      <c r="B78" s="9">
        <v>2</v>
      </c>
      <c r="C78" s="9">
        <v>766</v>
      </c>
      <c r="D78" s="9">
        <v>573</v>
      </c>
      <c r="E78" s="18">
        <v>0.5</v>
      </c>
      <c r="F78" s="19">
        <f t="shared" si="7"/>
        <v>2.9873039581777448E-3</v>
      </c>
      <c r="G78" s="19">
        <f t="shared" si="8"/>
        <v>2.9828486204325133E-3</v>
      </c>
      <c r="H78" s="14">
        <f t="shared" si="13"/>
        <v>89439.079391732797</v>
      </c>
      <c r="I78" s="14">
        <f t="shared" si="11"/>
        <v>266.78323457638419</v>
      </c>
      <c r="J78" s="14">
        <f t="shared" si="9"/>
        <v>89305.687774444596</v>
      </c>
      <c r="K78" s="14">
        <f t="shared" si="10"/>
        <v>1652175.5040056061</v>
      </c>
      <c r="L78" s="21">
        <f t="shared" si="12"/>
        <v>18.472635398775392</v>
      </c>
    </row>
    <row r="79" spans="1:12" x14ac:dyDescent="0.25">
      <c r="A79" s="17">
        <v>70</v>
      </c>
      <c r="B79" s="9">
        <v>6</v>
      </c>
      <c r="C79" s="9">
        <v>502</v>
      </c>
      <c r="D79" s="9">
        <v>763</v>
      </c>
      <c r="E79" s="18">
        <v>0.5</v>
      </c>
      <c r="F79" s="19">
        <f t="shared" si="7"/>
        <v>9.4861660079051391E-3</v>
      </c>
      <c r="G79" s="19">
        <f t="shared" si="8"/>
        <v>9.4413847364280112E-3</v>
      </c>
      <c r="H79" s="14">
        <f t="shared" si="13"/>
        <v>89172.296157156408</v>
      </c>
      <c r="I79" s="14">
        <f t="shared" si="11"/>
        <v>841.90995585041469</v>
      </c>
      <c r="J79" s="14">
        <f t="shared" si="9"/>
        <v>88751.341179231211</v>
      </c>
      <c r="K79" s="14">
        <f t="shared" si="10"/>
        <v>1562869.8162311614</v>
      </c>
      <c r="L79" s="21">
        <f t="shared" si="12"/>
        <v>17.526405437365597</v>
      </c>
    </row>
    <row r="80" spans="1:12" x14ac:dyDescent="0.25">
      <c r="A80" s="17">
        <v>71</v>
      </c>
      <c r="B80" s="9">
        <v>4</v>
      </c>
      <c r="C80" s="9">
        <v>528</v>
      </c>
      <c r="D80" s="9">
        <v>491</v>
      </c>
      <c r="E80" s="18">
        <v>0.5</v>
      </c>
      <c r="F80" s="19">
        <f t="shared" si="7"/>
        <v>7.8508341511285568E-3</v>
      </c>
      <c r="G80" s="19">
        <f t="shared" si="8"/>
        <v>7.8201368523949169E-3</v>
      </c>
      <c r="H80" s="14">
        <f t="shared" si="13"/>
        <v>88330.386201305999</v>
      </c>
      <c r="I80" s="14">
        <f t="shared" si="11"/>
        <v>690.75570831910852</v>
      </c>
      <c r="J80" s="14">
        <f t="shared" si="9"/>
        <v>87985.008347146446</v>
      </c>
      <c r="K80" s="14">
        <f t="shared" si="10"/>
        <v>1474118.4750519302</v>
      </c>
      <c r="L80" s="21">
        <f t="shared" si="12"/>
        <v>16.688690477276943</v>
      </c>
    </row>
    <row r="81" spans="1:12" x14ac:dyDescent="0.25">
      <c r="A81" s="17">
        <v>72</v>
      </c>
      <c r="B81" s="9">
        <v>10</v>
      </c>
      <c r="C81" s="9">
        <v>585</v>
      </c>
      <c r="D81" s="9">
        <v>522</v>
      </c>
      <c r="E81" s="18">
        <v>0.5</v>
      </c>
      <c r="F81" s="19">
        <f t="shared" si="7"/>
        <v>1.8066847335140017E-2</v>
      </c>
      <c r="G81" s="19">
        <f t="shared" si="8"/>
        <v>1.7905102954341987E-2</v>
      </c>
      <c r="H81" s="14">
        <f t="shared" si="13"/>
        <v>87639.630492986893</v>
      </c>
      <c r="I81" s="14">
        <f t="shared" si="11"/>
        <v>1569.1966068574197</v>
      </c>
      <c r="J81" s="14">
        <f t="shared" si="9"/>
        <v>86855.032189558173</v>
      </c>
      <c r="K81" s="14">
        <f t="shared" si="10"/>
        <v>1386133.4667047837</v>
      </c>
      <c r="L81" s="21">
        <f t="shared" si="12"/>
        <v>15.816286067245629</v>
      </c>
    </row>
    <row r="82" spans="1:12" x14ac:dyDescent="0.25">
      <c r="A82" s="17">
        <v>73</v>
      </c>
      <c r="B82" s="9">
        <v>6</v>
      </c>
      <c r="C82" s="9">
        <v>550</v>
      </c>
      <c r="D82" s="9">
        <v>580</v>
      </c>
      <c r="E82" s="18">
        <v>0.5</v>
      </c>
      <c r="F82" s="19">
        <f t="shared" si="7"/>
        <v>1.0619469026548672E-2</v>
      </c>
      <c r="G82" s="19">
        <f t="shared" si="8"/>
        <v>1.0563380281690139E-2</v>
      </c>
      <c r="H82" s="14">
        <f t="shared" si="13"/>
        <v>86070.433886129467</v>
      </c>
      <c r="I82" s="14">
        <f t="shared" si="11"/>
        <v>909.19472414925474</v>
      </c>
      <c r="J82" s="14">
        <f t="shared" si="9"/>
        <v>85615.83652405483</v>
      </c>
      <c r="K82" s="14">
        <f t="shared" si="10"/>
        <v>1299278.4345152255</v>
      </c>
      <c r="L82" s="21">
        <f t="shared" si="12"/>
        <v>15.095525557988484</v>
      </c>
    </row>
    <row r="83" spans="1:12" x14ac:dyDescent="0.25">
      <c r="A83" s="17">
        <v>74</v>
      </c>
      <c r="B83" s="9">
        <v>7</v>
      </c>
      <c r="C83" s="9">
        <v>499</v>
      </c>
      <c r="D83" s="9">
        <v>539</v>
      </c>
      <c r="E83" s="18">
        <v>0.5</v>
      </c>
      <c r="F83" s="19">
        <f t="shared" si="7"/>
        <v>1.348747591522158E-2</v>
      </c>
      <c r="G83" s="19">
        <f t="shared" si="8"/>
        <v>1.3397129186602871E-2</v>
      </c>
      <c r="H83" s="14">
        <f t="shared" si="13"/>
        <v>85161.239161980207</v>
      </c>
      <c r="I83" s="14">
        <f t="shared" si="11"/>
        <v>1140.9161227442326</v>
      </c>
      <c r="J83" s="14">
        <f t="shared" si="9"/>
        <v>84590.781100608088</v>
      </c>
      <c r="K83" s="14">
        <f t="shared" si="10"/>
        <v>1213662.5979911706</v>
      </c>
      <c r="L83" s="21">
        <f t="shared" si="12"/>
        <v>14.251349674265942</v>
      </c>
    </row>
    <row r="84" spans="1:12" x14ac:dyDescent="0.25">
      <c r="A84" s="17">
        <v>75</v>
      </c>
      <c r="B84" s="9">
        <v>11</v>
      </c>
      <c r="C84" s="9">
        <v>517</v>
      </c>
      <c r="D84" s="9">
        <v>486</v>
      </c>
      <c r="E84" s="18">
        <v>0.5</v>
      </c>
      <c r="F84" s="19">
        <f t="shared" si="7"/>
        <v>2.1934197407776669E-2</v>
      </c>
      <c r="G84" s="19">
        <f t="shared" si="8"/>
        <v>2.1696252465483234E-2</v>
      </c>
      <c r="H84" s="14">
        <f t="shared" si="13"/>
        <v>84020.323039235969</v>
      </c>
      <c r="I84" s="14">
        <f t="shared" si="11"/>
        <v>1822.9261408907212</v>
      </c>
      <c r="J84" s="14">
        <f t="shared" si="9"/>
        <v>83108.85996879061</v>
      </c>
      <c r="K84" s="14">
        <f t="shared" si="10"/>
        <v>1129071.8168905624</v>
      </c>
      <c r="L84" s="21">
        <f t="shared" si="12"/>
        <v>13.438079931724451</v>
      </c>
    </row>
    <row r="85" spans="1:12" x14ac:dyDescent="0.25">
      <c r="A85" s="17">
        <v>76</v>
      </c>
      <c r="B85" s="9">
        <v>13</v>
      </c>
      <c r="C85" s="9">
        <v>479</v>
      </c>
      <c r="D85" s="9">
        <v>507</v>
      </c>
      <c r="E85" s="18">
        <v>0.5</v>
      </c>
      <c r="F85" s="19">
        <f t="shared" si="7"/>
        <v>2.6369168356997971E-2</v>
      </c>
      <c r="G85" s="19">
        <f t="shared" si="8"/>
        <v>2.6026026026026026E-2</v>
      </c>
      <c r="H85" s="14">
        <f t="shared" si="13"/>
        <v>82197.396898345251</v>
      </c>
      <c r="I85" s="14">
        <f t="shared" si="11"/>
        <v>2139.2715909479243</v>
      </c>
      <c r="J85" s="14">
        <f t="shared" si="9"/>
        <v>81127.761102871285</v>
      </c>
      <c r="K85" s="14">
        <f t="shared" si="10"/>
        <v>1045962.9569217718</v>
      </c>
      <c r="L85" s="21">
        <f t="shared" si="12"/>
        <v>12.725013156016725</v>
      </c>
    </row>
    <row r="86" spans="1:12" x14ac:dyDescent="0.25">
      <c r="A86" s="17">
        <v>77</v>
      </c>
      <c r="B86" s="9">
        <v>13</v>
      </c>
      <c r="C86" s="9">
        <v>464</v>
      </c>
      <c r="D86" s="9">
        <v>472</v>
      </c>
      <c r="E86" s="18">
        <v>0.5</v>
      </c>
      <c r="F86" s="19">
        <f t="shared" si="7"/>
        <v>2.7777777777777776E-2</v>
      </c>
      <c r="G86" s="19">
        <f t="shared" si="8"/>
        <v>2.7397260273972601E-2</v>
      </c>
      <c r="H86" s="14">
        <f t="shared" si="13"/>
        <v>80058.12530739732</v>
      </c>
      <c r="I86" s="14">
        <f t="shared" si="11"/>
        <v>2193.373296093077</v>
      </c>
      <c r="J86" s="14">
        <f t="shared" si="9"/>
        <v>78961.438659350781</v>
      </c>
      <c r="K86" s="14">
        <f t="shared" si="10"/>
        <v>964835.19581890048</v>
      </c>
      <c r="L86" s="21">
        <f t="shared" si="12"/>
        <v>12.051683600062395</v>
      </c>
    </row>
    <row r="87" spans="1:12" x14ac:dyDescent="0.25">
      <c r="A87" s="17">
        <v>78</v>
      </c>
      <c r="B87" s="9">
        <v>11</v>
      </c>
      <c r="C87" s="9">
        <v>423</v>
      </c>
      <c r="D87" s="9">
        <v>441</v>
      </c>
      <c r="E87" s="18">
        <v>0.5</v>
      </c>
      <c r="F87" s="19">
        <f t="shared" si="7"/>
        <v>2.5462962962962962E-2</v>
      </c>
      <c r="G87" s="19">
        <f t="shared" si="8"/>
        <v>2.5142857142857144E-2</v>
      </c>
      <c r="H87" s="14">
        <f t="shared" si="13"/>
        <v>77864.752011304241</v>
      </c>
      <c r="I87" s="14">
        <f t="shared" si="11"/>
        <v>1957.742336284221</v>
      </c>
      <c r="J87" s="14">
        <f t="shared" si="9"/>
        <v>76885.880843162129</v>
      </c>
      <c r="K87" s="14">
        <f t="shared" si="10"/>
        <v>885873.75715954974</v>
      </c>
      <c r="L87" s="21">
        <f t="shared" si="12"/>
        <v>11.377083138092322</v>
      </c>
    </row>
    <row r="88" spans="1:12" x14ac:dyDescent="0.25">
      <c r="A88" s="17">
        <v>79</v>
      </c>
      <c r="B88" s="9">
        <v>13</v>
      </c>
      <c r="C88" s="9">
        <v>432</v>
      </c>
      <c r="D88" s="9">
        <v>406</v>
      </c>
      <c r="E88" s="18">
        <v>0.5</v>
      </c>
      <c r="F88" s="19">
        <f t="shared" si="7"/>
        <v>3.1026252983293555E-2</v>
      </c>
      <c r="G88" s="19">
        <f t="shared" si="8"/>
        <v>3.0552291421856635E-2</v>
      </c>
      <c r="H88" s="14">
        <f t="shared" si="13"/>
        <v>75907.009675020017</v>
      </c>
      <c r="I88" s="14">
        <f t="shared" si="11"/>
        <v>2319.1330805529028</v>
      </c>
      <c r="J88" s="14">
        <f t="shared" si="9"/>
        <v>74747.443134743575</v>
      </c>
      <c r="K88" s="14">
        <f t="shared" si="10"/>
        <v>808987.87631638767</v>
      </c>
      <c r="L88" s="21">
        <f t="shared" si="12"/>
        <v>10.657617521489781</v>
      </c>
    </row>
    <row r="89" spans="1:12" x14ac:dyDescent="0.25">
      <c r="A89" s="17">
        <v>80</v>
      </c>
      <c r="B89" s="9">
        <v>7</v>
      </c>
      <c r="C89" s="9">
        <v>390</v>
      </c>
      <c r="D89" s="9">
        <v>420</v>
      </c>
      <c r="E89" s="18">
        <v>0.5</v>
      </c>
      <c r="F89" s="19">
        <f t="shared" si="7"/>
        <v>1.7283950617283949E-2</v>
      </c>
      <c r="G89" s="19">
        <f t="shared" si="8"/>
        <v>1.7135862913096694E-2</v>
      </c>
      <c r="H89" s="14">
        <f t="shared" si="13"/>
        <v>73587.876594467118</v>
      </c>
      <c r="I89" s="14">
        <f t="shared" si="11"/>
        <v>1260.9917653886653</v>
      </c>
      <c r="J89" s="14">
        <f t="shared" si="9"/>
        <v>72957.380711772785</v>
      </c>
      <c r="K89" s="14">
        <f t="shared" si="10"/>
        <v>734240.43318164407</v>
      </c>
      <c r="L89" s="21">
        <f t="shared" si="12"/>
        <v>9.9777363767124889</v>
      </c>
    </row>
    <row r="90" spans="1:12" x14ac:dyDescent="0.25">
      <c r="A90" s="17">
        <v>81</v>
      </c>
      <c r="B90" s="9">
        <v>8</v>
      </c>
      <c r="C90" s="9">
        <v>318</v>
      </c>
      <c r="D90" s="9">
        <v>381</v>
      </c>
      <c r="E90" s="18">
        <v>0.5</v>
      </c>
      <c r="F90" s="19">
        <f t="shared" si="7"/>
        <v>2.2889842632331903E-2</v>
      </c>
      <c r="G90" s="19">
        <f t="shared" si="8"/>
        <v>2.2630834512022628E-2</v>
      </c>
      <c r="H90" s="14">
        <f t="shared" si="13"/>
        <v>72326.884829078452</v>
      </c>
      <c r="I90" s="14">
        <f t="shared" si="11"/>
        <v>1636.8177613369944</v>
      </c>
      <c r="J90" s="14">
        <f t="shared" si="9"/>
        <v>71508.475948409963</v>
      </c>
      <c r="K90" s="14">
        <f t="shared" si="10"/>
        <v>661283.05246987124</v>
      </c>
      <c r="L90" s="21">
        <f t="shared" si="12"/>
        <v>9.1429771105530548</v>
      </c>
    </row>
    <row r="91" spans="1:12" x14ac:dyDescent="0.25">
      <c r="A91" s="17">
        <v>82</v>
      </c>
      <c r="B91" s="9">
        <v>16</v>
      </c>
      <c r="C91" s="9">
        <v>286</v>
      </c>
      <c r="D91" s="9">
        <v>311</v>
      </c>
      <c r="E91" s="18">
        <v>0.5</v>
      </c>
      <c r="F91" s="19">
        <f t="shared" si="7"/>
        <v>5.3601340033500838E-2</v>
      </c>
      <c r="G91" s="19">
        <f t="shared" si="8"/>
        <v>5.2202283849918429E-2</v>
      </c>
      <c r="H91" s="14">
        <f t="shared" si="13"/>
        <v>70690.06706774146</v>
      </c>
      <c r="I91" s="14">
        <f t="shared" si="11"/>
        <v>3690.1829464400107</v>
      </c>
      <c r="J91" s="14">
        <f t="shared" si="9"/>
        <v>68844.975594521457</v>
      </c>
      <c r="K91" s="14">
        <f t="shared" si="10"/>
        <v>589774.57652146125</v>
      </c>
      <c r="L91" s="21">
        <f t="shared" si="12"/>
        <v>8.3431039322156426</v>
      </c>
    </row>
    <row r="92" spans="1:12" x14ac:dyDescent="0.25">
      <c r="A92" s="17">
        <v>83</v>
      </c>
      <c r="B92" s="9">
        <v>16</v>
      </c>
      <c r="C92" s="9">
        <v>241</v>
      </c>
      <c r="D92" s="9">
        <v>272</v>
      </c>
      <c r="E92" s="18">
        <v>0.5</v>
      </c>
      <c r="F92" s="19">
        <f t="shared" si="7"/>
        <v>6.2378167641325533E-2</v>
      </c>
      <c r="G92" s="19">
        <f t="shared" si="8"/>
        <v>6.0491493383742906E-2</v>
      </c>
      <c r="H92" s="14">
        <f t="shared" si="13"/>
        <v>66999.884121301453</v>
      </c>
      <c r="I92" s="14">
        <f t="shared" si="11"/>
        <v>4052.9230470352481</v>
      </c>
      <c r="J92" s="14">
        <f t="shared" si="9"/>
        <v>64973.422597783829</v>
      </c>
      <c r="K92" s="14">
        <f t="shared" si="10"/>
        <v>520929.60092693975</v>
      </c>
      <c r="L92" s="21">
        <f t="shared" si="12"/>
        <v>7.775082117810995</v>
      </c>
    </row>
    <row r="93" spans="1:12" x14ac:dyDescent="0.25">
      <c r="A93" s="17">
        <v>84</v>
      </c>
      <c r="B93" s="9">
        <v>20</v>
      </c>
      <c r="C93" s="9">
        <v>242</v>
      </c>
      <c r="D93" s="9">
        <v>228</v>
      </c>
      <c r="E93" s="18">
        <v>0.5</v>
      </c>
      <c r="F93" s="19">
        <f t="shared" si="7"/>
        <v>8.5106382978723402E-2</v>
      </c>
      <c r="G93" s="19">
        <f t="shared" si="8"/>
        <v>8.1632653061224483E-2</v>
      </c>
      <c r="H93" s="14">
        <f t="shared" si="13"/>
        <v>62946.961074266204</v>
      </c>
      <c r="I93" s="14">
        <f t="shared" si="11"/>
        <v>5138.5274346339756</v>
      </c>
      <c r="J93" s="14">
        <f t="shared" si="9"/>
        <v>60377.697356949218</v>
      </c>
      <c r="K93" s="14">
        <f t="shared" si="10"/>
        <v>455956.1783291559</v>
      </c>
      <c r="L93" s="21">
        <f t="shared" si="12"/>
        <v>7.243497867851139</v>
      </c>
    </row>
    <row r="94" spans="1:12" x14ac:dyDescent="0.25">
      <c r="A94" s="17">
        <v>85</v>
      </c>
      <c r="B94" s="9">
        <v>22</v>
      </c>
      <c r="C94" s="9">
        <v>213</v>
      </c>
      <c r="D94" s="9">
        <v>222</v>
      </c>
      <c r="E94" s="18">
        <v>0.5</v>
      </c>
      <c r="F94" s="19">
        <f t="shared" si="7"/>
        <v>0.10114942528735632</v>
      </c>
      <c r="G94" s="19">
        <f t="shared" si="8"/>
        <v>9.6280087527352287E-2</v>
      </c>
      <c r="H94" s="14">
        <f t="shared" si="13"/>
        <v>57808.433639632232</v>
      </c>
      <c r="I94" s="14">
        <f t="shared" si="11"/>
        <v>5565.8010506429273</v>
      </c>
      <c r="J94" s="14">
        <f t="shared" si="9"/>
        <v>55025.533114310769</v>
      </c>
      <c r="K94" s="14">
        <f t="shared" si="10"/>
        <v>395578.48097220669</v>
      </c>
      <c r="L94" s="21">
        <f t="shared" si="12"/>
        <v>6.8429199005490178</v>
      </c>
    </row>
    <row r="95" spans="1:12" x14ac:dyDescent="0.25">
      <c r="A95" s="17">
        <v>86</v>
      </c>
      <c r="B95" s="9">
        <v>17</v>
      </c>
      <c r="C95" s="9">
        <v>183</v>
      </c>
      <c r="D95" s="9">
        <v>197</v>
      </c>
      <c r="E95" s="18">
        <v>0.5</v>
      </c>
      <c r="F95" s="19">
        <f t="shared" si="7"/>
        <v>8.9473684210526316E-2</v>
      </c>
      <c r="G95" s="19">
        <f t="shared" si="8"/>
        <v>8.5642317380352648E-2</v>
      </c>
      <c r="H95" s="14">
        <f t="shared" si="13"/>
        <v>52242.632588989305</v>
      </c>
      <c r="I95" s="14">
        <f t="shared" si="11"/>
        <v>4474.1801209713767</v>
      </c>
      <c r="J95" s="14">
        <f t="shared" si="9"/>
        <v>50005.542528503618</v>
      </c>
      <c r="K95" s="14">
        <f t="shared" si="10"/>
        <v>340552.94785789592</v>
      </c>
      <c r="L95" s="21">
        <f t="shared" si="12"/>
        <v>6.5186789214307534</v>
      </c>
    </row>
    <row r="96" spans="1:12" x14ac:dyDescent="0.25">
      <c r="A96" s="17">
        <v>87</v>
      </c>
      <c r="B96" s="9">
        <v>15</v>
      </c>
      <c r="C96" s="9">
        <v>172</v>
      </c>
      <c r="D96" s="9">
        <v>159</v>
      </c>
      <c r="E96" s="18">
        <v>0.5</v>
      </c>
      <c r="F96" s="19">
        <f t="shared" si="7"/>
        <v>9.0634441087613288E-2</v>
      </c>
      <c r="G96" s="19">
        <f t="shared" si="8"/>
        <v>8.6705202312138727E-2</v>
      </c>
      <c r="H96" s="14">
        <f t="shared" si="13"/>
        <v>47768.452468017931</v>
      </c>
      <c r="I96" s="14">
        <f t="shared" si="11"/>
        <v>4141.7733353772774</v>
      </c>
      <c r="J96" s="14">
        <f t="shared" si="9"/>
        <v>45697.565800329292</v>
      </c>
      <c r="K96" s="14">
        <f t="shared" si="10"/>
        <v>290547.40532939229</v>
      </c>
      <c r="L96" s="21">
        <f t="shared" si="12"/>
        <v>6.0824119333553961</v>
      </c>
    </row>
    <row r="97" spans="1:12" x14ac:dyDescent="0.25">
      <c r="A97" s="17">
        <v>88</v>
      </c>
      <c r="B97" s="9">
        <v>14</v>
      </c>
      <c r="C97" s="9">
        <v>115</v>
      </c>
      <c r="D97" s="9">
        <v>156</v>
      </c>
      <c r="E97" s="18">
        <v>0.5</v>
      </c>
      <c r="F97" s="19">
        <f t="shared" si="7"/>
        <v>0.10332103321033211</v>
      </c>
      <c r="G97" s="19">
        <f t="shared" si="8"/>
        <v>9.8245614035087719E-2</v>
      </c>
      <c r="H97" s="14">
        <f t="shared" si="13"/>
        <v>43626.679132640653</v>
      </c>
      <c r="I97" s="14">
        <f t="shared" si="11"/>
        <v>4286.1298796980291</v>
      </c>
      <c r="J97" s="14">
        <f t="shared" si="9"/>
        <v>41483.61419279164</v>
      </c>
      <c r="K97" s="14">
        <f t="shared" si="10"/>
        <v>244849.83952906297</v>
      </c>
      <c r="L97" s="21">
        <f t="shared" si="12"/>
        <v>5.6123877498131867</v>
      </c>
    </row>
    <row r="98" spans="1:12" x14ac:dyDescent="0.25">
      <c r="A98" s="17">
        <v>89</v>
      </c>
      <c r="B98" s="9">
        <v>13</v>
      </c>
      <c r="C98" s="9">
        <v>131</v>
      </c>
      <c r="D98" s="9">
        <v>100</v>
      </c>
      <c r="E98" s="18">
        <v>0.5</v>
      </c>
      <c r="F98" s="19">
        <f t="shared" si="7"/>
        <v>0.11255411255411256</v>
      </c>
      <c r="G98" s="19">
        <f t="shared" si="8"/>
        <v>0.10655737704918034</v>
      </c>
      <c r="H98" s="14">
        <f t="shared" si="13"/>
        <v>39340.549252942626</v>
      </c>
      <c r="I98" s="14">
        <f t="shared" si="11"/>
        <v>4192.0257400676574</v>
      </c>
      <c r="J98" s="14">
        <f t="shared" si="9"/>
        <v>37244.536382908802</v>
      </c>
      <c r="K98" s="14">
        <f>K99+J98</f>
        <v>203366.22533627134</v>
      </c>
      <c r="L98" s="21">
        <f t="shared" si="12"/>
        <v>5.1693794112714322</v>
      </c>
    </row>
    <row r="99" spans="1:12" x14ac:dyDescent="0.25">
      <c r="A99" s="17">
        <v>90</v>
      </c>
      <c r="B99" s="9">
        <v>10</v>
      </c>
      <c r="C99" s="9">
        <v>68</v>
      </c>
      <c r="D99" s="9">
        <v>110</v>
      </c>
      <c r="E99" s="22">
        <v>0.5</v>
      </c>
      <c r="F99" s="23">
        <f t="shared" si="7"/>
        <v>0.11235955056179775</v>
      </c>
      <c r="G99" s="23">
        <f t="shared" si="8"/>
        <v>0.10638297872340426</v>
      </c>
      <c r="H99" s="24">
        <f t="shared" si="13"/>
        <v>35148.52351287497</v>
      </c>
      <c r="I99" s="24">
        <f t="shared" si="11"/>
        <v>3739.2046290292524</v>
      </c>
      <c r="J99" s="24">
        <f t="shared" si="9"/>
        <v>33278.921198360345</v>
      </c>
      <c r="K99" s="24">
        <f t="shared" ref="K99:K102" si="14">K100+J99</f>
        <v>166121.68895336252</v>
      </c>
      <c r="L99" s="25">
        <f t="shared" si="12"/>
        <v>4.7262778731661896</v>
      </c>
    </row>
    <row r="100" spans="1:12" x14ac:dyDescent="0.25">
      <c r="A100" s="17">
        <v>91</v>
      </c>
      <c r="B100" s="9">
        <v>12</v>
      </c>
      <c r="C100" s="9">
        <v>60</v>
      </c>
      <c r="D100" s="9">
        <v>60</v>
      </c>
      <c r="E100" s="22">
        <v>0.5</v>
      </c>
      <c r="F100" s="23">
        <f t="shared" si="7"/>
        <v>0.2</v>
      </c>
      <c r="G100" s="23">
        <f t="shared" si="8"/>
        <v>0.18181818181818182</v>
      </c>
      <c r="H100" s="24">
        <f t="shared" si="13"/>
        <v>31409.318883845717</v>
      </c>
      <c r="I100" s="24">
        <f t="shared" si="11"/>
        <v>5710.7852516083121</v>
      </c>
      <c r="J100" s="24">
        <f t="shared" si="9"/>
        <v>28553.926258041563</v>
      </c>
      <c r="K100" s="24">
        <f t="shared" si="14"/>
        <v>132842.76775500219</v>
      </c>
      <c r="L100" s="25">
        <f t="shared" si="12"/>
        <v>4.2294061914002601</v>
      </c>
    </row>
    <row r="101" spans="1:12" x14ac:dyDescent="0.25">
      <c r="A101" s="17">
        <v>92</v>
      </c>
      <c r="B101" s="9">
        <v>10</v>
      </c>
      <c r="C101" s="9">
        <v>48</v>
      </c>
      <c r="D101" s="9">
        <v>49</v>
      </c>
      <c r="E101" s="22">
        <v>0.5</v>
      </c>
      <c r="F101" s="23">
        <f t="shared" si="7"/>
        <v>0.20618556701030927</v>
      </c>
      <c r="G101" s="23">
        <f t="shared" si="8"/>
        <v>0.18691588785046725</v>
      </c>
      <c r="H101" s="24">
        <f t="shared" si="13"/>
        <v>25698.533632237406</v>
      </c>
      <c r="I101" s="24">
        <f t="shared" si="11"/>
        <v>4803.4642303247483</v>
      </c>
      <c r="J101" s="24">
        <f t="shared" si="9"/>
        <v>23296.80151707503</v>
      </c>
      <c r="K101" s="24">
        <f t="shared" si="14"/>
        <v>104288.84149696062</v>
      </c>
      <c r="L101" s="25">
        <f t="shared" si="12"/>
        <v>4.0581631228225401</v>
      </c>
    </row>
    <row r="102" spans="1:12" x14ac:dyDescent="0.25">
      <c r="A102" s="17">
        <v>93</v>
      </c>
      <c r="B102" s="9">
        <v>11</v>
      </c>
      <c r="C102" s="9">
        <v>51</v>
      </c>
      <c r="D102" s="9">
        <v>42</v>
      </c>
      <c r="E102" s="22">
        <v>0.5</v>
      </c>
      <c r="F102" s="23">
        <f t="shared" si="7"/>
        <v>0.23655913978494625</v>
      </c>
      <c r="G102" s="23">
        <f t="shared" si="8"/>
        <v>0.21153846153846156</v>
      </c>
      <c r="H102" s="24">
        <f t="shared" si="13"/>
        <v>20895.069401912657</v>
      </c>
      <c r="I102" s="24">
        <f t="shared" si="11"/>
        <v>4420.1108350199856</v>
      </c>
      <c r="J102" s="24">
        <f t="shared" si="9"/>
        <v>18685.013984402663</v>
      </c>
      <c r="K102" s="24">
        <f t="shared" si="14"/>
        <v>80992.039979885594</v>
      </c>
      <c r="L102" s="25">
        <f t="shared" si="12"/>
        <v>3.8761316568047333</v>
      </c>
    </row>
    <row r="103" spans="1:12" x14ac:dyDescent="0.25">
      <c r="A103" s="17">
        <v>94</v>
      </c>
      <c r="B103" s="9">
        <v>6</v>
      </c>
      <c r="C103" s="9">
        <v>23</v>
      </c>
      <c r="D103" s="9">
        <v>36</v>
      </c>
      <c r="E103" s="22">
        <v>0.5</v>
      </c>
      <c r="F103" s="23">
        <f t="shared" si="7"/>
        <v>0.20338983050847459</v>
      </c>
      <c r="G103" s="23">
        <f t="shared" si="8"/>
        <v>0.18461538461538463</v>
      </c>
      <c r="H103" s="24">
        <f t="shared" si="13"/>
        <v>16474.95856689267</v>
      </c>
      <c r="I103" s="24">
        <f t="shared" si="11"/>
        <v>3041.530812349416</v>
      </c>
      <c r="J103" s="24">
        <f t="shared" si="9"/>
        <v>14954.193160717961</v>
      </c>
      <c r="K103" s="24">
        <f>K104+J103</f>
        <v>62307.025995482923</v>
      </c>
      <c r="L103" s="25">
        <f t="shared" si="12"/>
        <v>3.7819230769230763</v>
      </c>
    </row>
    <row r="104" spans="1:12" x14ac:dyDescent="0.25">
      <c r="A104" s="17" t="s">
        <v>28</v>
      </c>
      <c r="B104" s="24">
        <v>20</v>
      </c>
      <c r="C104" s="9">
        <v>71</v>
      </c>
      <c r="D104" s="24">
        <v>70</v>
      </c>
      <c r="E104" s="22"/>
      <c r="F104" s="23">
        <f t="shared" si="7"/>
        <v>0.28368794326241137</v>
      </c>
      <c r="G104" s="23">
        <v>1</v>
      </c>
      <c r="H104" s="24">
        <f t="shared" si="13"/>
        <v>13433.427754543254</v>
      </c>
      <c r="I104" s="24">
        <f>H104*G104</f>
        <v>13433.427754543254</v>
      </c>
      <c r="J104" s="24">
        <f>H104/F104</f>
        <v>47352.832834764966</v>
      </c>
      <c r="K104" s="24">
        <f>J104</f>
        <v>47352.832834764966</v>
      </c>
      <c r="L104" s="25">
        <f>K104/H104</f>
        <v>3.5249999999999995</v>
      </c>
    </row>
    <row r="105" spans="1:12" x14ac:dyDescent="0.25">
      <c r="A105" s="26"/>
      <c r="B105" s="26"/>
      <c r="C105" s="37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2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ht="10" x14ac:dyDescent="0.2">
      <c r="A107" s="28" t="s">
        <v>11</v>
      </c>
      <c r="B107" s="29"/>
      <c r="C107" s="49"/>
      <c r="D107" s="29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ht="10" x14ac:dyDescent="0.2">
      <c r="A108" s="32" t="s">
        <v>31</v>
      </c>
      <c r="B108" s="33"/>
      <c r="C108" s="50"/>
      <c r="D108" s="33"/>
      <c r="H108" s="33"/>
      <c r="I108" s="33"/>
      <c r="J108" s="33"/>
      <c r="K108" s="33"/>
      <c r="L108" s="30"/>
    </row>
    <row r="109" spans="1:12" s="31" customFormat="1" ht="10" x14ac:dyDescent="0.2">
      <c r="A109" s="34" t="s">
        <v>12</v>
      </c>
      <c r="B109" s="35"/>
      <c r="C109" s="51"/>
      <c r="D109" s="35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ht="10" x14ac:dyDescent="0.2">
      <c r="A110" s="32" t="s">
        <v>29</v>
      </c>
      <c r="B110" s="35"/>
      <c r="C110" s="51"/>
      <c r="D110" s="35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ht="10" x14ac:dyDescent="0.2">
      <c r="A111" s="32" t="s">
        <v>13</v>
      </c>
      <c r="B111" s="35"/>
      <c r="C111" s="51"/>
      <c r="D111" s="35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ht="10" x14ac:dyDescent="0.2">
      <c r="A112" s="32" t="s">
        <v>14</v>
      </c>
      <c r="B112" s="35"/>
      <c r="C112" s="51"/>
      <c r="D112" s="35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ht="10" x14ac:dyDescent="0.2">
      <c r="A113" s="32" t="s">
        <v>15</v>
      </c>
      <c r="B113" s="35"/>
      <c r="C113" s="51"/>
      <c r="D113" s="35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ht="10" x14ac:dyDescent="0.2">
      <c r="A114" s="32" t="s">
        <v>16</v>
      </c>
      <c r="B114" s="35"/>
      <c r="C114" s="51"/>
      <c r="D114" s="35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ht="10" x14ac:dyDescent="0.2">
      <c r="A115" s="32" t="s">
        <v>17</v>
      </c>
      <c r="B115" s="35"/>
      <c r="C115" s="51"/>
      <c r="D115" s="35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ht="10" x14ac:dyDescent="0.2">
      <c r="A116" s="32" t="s">
        <v>18</v>
      </c>
      <c r="B116" s="35"/>
      <c r="C116" s="51"/>
      <c r="D116" s="35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ht="10" x14ac:dyDescent="0.2">
      <c r="A117" s="32" t="s">
        <v>30</v>
      </c>
      <c r="B117" s="35"/>
      <c r="C117" s="51"/>
      <c r="D117" s="35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ht="10" x14ac:dyDescent="0.2">
      <c r="A118" s="32" t="s">
        <v>19</v>
      </c>
      <c r="B118" s="35"/>
      <c r="C118" s="51"/>
      <c r="D118" s="35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ht="10" x14ac:dyDescent="0.2">
      <c r="A119" s="32" t="s">
        <v>20</v>
      </c>
      <c r="B119" s="35"/>
      <c r="C119" s="51"/>
      <c r="D119" s="35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ht="10" x14ac:dyDescent="0.2">
      <c r="A120" s="29"/>
      <c r="B120" s="29"/>
      <c r="C120" s="49"/>
      <c r="D120" s="29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ht="10" x14ac:dyDescent="0.2">
      <c r="A121" s="4" t="s">
        <v>59</v>
      </c>
      <c r="B121" s="33"/>
      <c r="C121" s="50"/>
      <c r="D121" s="33"/>
      <c r="H121" s="33"/>
      <c r="I121" s="33"/>
      <c r="J121" s="33"/>
      <c r="K121" s="33"/>
      <c r="L121" s="30"/>
    </row>
    <row r="122" spans="1:12" s="31" customFormat="1" ht="10" x14ac:dyDescent="0.2">
      <c r="A122" s="33"/>
      <c r="B122" s="33"/>
      <c r="C122" s="50"/>
      <c r="D122" s="33"/>
      <c r="H122" s="33"/>
      <c r="I122" s="33"/>
      <c r="J122" s="33"/>
      <c r="K122" s="33"/>
      <c r="L122" s="30"/>
    </row>
    <row r="123" spans="1:12" s="31" customFormat="1" ht="10" x14ac:dyDescent="0.2">
      <c r="A123" s="33"/>
      <c r="B123" s="33"/>
      <c r="C123" s="50"/>
      <c r="D123" s="33"/>
      <c r="H123" s="33"/>
      <c r="I123" s="33"/>
      <c r="J123" s="33"/>
      <c r="K123" s="33"/>
      <c r="L123" s="30"/>
    </row>
    <row r="124" spans="1:12" s="31" customFormat="1" ht="10" x14ac:dyDescent="0.2">
      <c r="A124" s="33"/>
      <c r="B124" s="33"/>
      <c r="C124" s="50"/>
      <c r="D124" s="33"/>
      <c r="H124" s="33"/>
      <c r="I124" s="33"/>
      <c r="J124" s="33"/>
      <c r="K124" s="33"/>
      <c r="L124" s="30"/>
    </row>
    <row r="125" spans="1:12" s="31" customFormat="1" ht="10" x14ac:dyDescent="0.2">
      <c r="A125" s="33"/>
      <c r="B125" s="33"/>
      <c r="C125" s="50"/>
      <c r="D125" s="33"/>
      <c r="H125" s="33"/>
      <c r="I125" s="33"/>
      <c r="J125" s="33"/>
      <c r="K125" s="33"/>
      <c r="L125" s="30"/>
    </row>
    <row r="126" spans="1:12" s="31" customFormat="1" ht="10" x14ac:dyDescent="0.2">
      <c r="A126" s="33"/>
      <c r="B126" s="33"/>
      <c r="C126" s="50"/>
      <c r="D126" s="33"/>
      <c r="H126" s="33"/>
      <c r="I126" s="33"/>
      <c r="J126" s="33"/>
      <c r="K126" s="33"/>
      <c r="L126" s="30"/>
    </row>
    <row r="127" spans="1:12" s="31" customFormat="1" ht="10" x14ac:dyDescent="0.2">
      <c r="A127" s="33"/>
      <c r="B127" s="33"/>
      <c r="C127" s="50"/>
      <c r="D127" s="33"/>
      <c r="H127" s="33"/>
      <c r="I127" s="33"/>
      <c r="J127" s="33"/>
      <c r="K127" s="33"/>
      <c r="L127" s="30"/>
    </row>
    <row r="128" spans="1:12" s="31" customFormat="1" ht="10" x14ac:dyDescent="0.2">
      <c r="A128" s="33"/>
      <c r="B128" s="33"/>
      <c r="C128" s="50"/>
      <c r="D128" s="33"/>
      <c r="H128" s="33"/>
      <c r="I128" s="33"/>
      <c r="J128" s="33"/>
      <c r="K128" s="33"/>
      <c r="L128" s="30"/>
    </row>
    <row r="129" spans="1:12" s="31" customFormat="1" ht="10" x14ac:dyDescent="0.2">
      <c r="A129" s="33"/>
      <c r="B129" s="33"/>
      <c r="C129" s="50"/>
      <c r="D129" s="33"/>
      <c r="H129" s="33"/>
      <c r="I129" s="33"/>
      <c r="J129" s="33"/>
      <c r="K129" s="33"/>
      <c r="L129" s="30"/>
    </row>
    <row r="130" spans="1:12" s="31" customFormat="1" ht="10" x14ac:dyDescent="0.2">
      <c r="A130" s="33"/>
      <c r="B130" s="33"/>
      <c r="C130" s="50"/>
      <c r="D130" s="33"/>
      <c r="H130" s="33"/>
      <c r="I130" s="33"/>
      <c r="J130" s="33"/>
      <c r="K130" s="33"/>
      <c r="L130" s="30"/>
    </row>
    <row r="131" spans="1:12" s="31" customFormat="1" ht="10" x14ac:dyDescent="0.2">
      <c r="A131" s="33"/>
      <c r="B131" s="33"/>
      <c r="C131" s="50"/>
      <c r="D131" s="33"/>
      <c r="H131" s="33"/>
      <c r="I131" s="33"/>
      <c r="J131" s="33"/>
      <c r="K131" s="33"/>
      <c r="L131" s="30"/>
    </row>
    <row r="132" spans="1:12" s="31" customFormat="1" ht="10" x14ac:dyDescent="0.2">
      <c r="A132" s="33"/>
      <c r="B132" s="33"/>
      <c r="C132" s="50"/>
      <c r="D132" s="33"/>
      <c r="H132" s="33"/>
      <c r="I132" s="33"/>
      <c r="J132" s="33"/>
      <c r="K132" s="33"/>
      <c r="L132" s="30"/>
    </row>
    <row r="133" spans="1:12" s="31" customFormat="1" ht="10" x14ac:dyDescent="0.2">
      <c r="A133" s="33"/>
      <c r="B133" s="33"/>
      <c r="C133" s="50"/>
      <c r="D133" s="33"/>
      <c r="H133" s="33"/>
      <c r="I133" s="33"/>
      <c r="J133" s="33"/>
      <c r="K133" s="33"/>
      <c r="L133" s="30"/>
    </row>
    <row r="134" spans="1:12" s="31" customFormat="1" ht="10" x14ac:dyDescent="0.2">
      <c r="A134" s="33"/>
      <c r="B134" s="33"/>
      <c r="C134" s="50"/>
      <c r="D134" s="33"/>
      <c r="H134" s="33"/>
      <c r="I134" s="33"/>
      <c r="J134" s="33"/>
      <c r="K134" s="33"/>
      <c r="L134" s="30"/>
    </row>
    <row r="135" spans="1:12" s="31" customFormat="1" ht="10" x14ac:dyDescent="0.2">
      <c r="A135" s="33"/>
      <c r="B135" s="33"/>
      <c r="C135" s="50"/>
      <c r="D135" s="33"/>
      <c r="H135" s="33"/>
      <c r="I135" s="33"/>
      <c r="J135" s="33"/>
      <c r="K135" s="33"/>
      <c r="L135" s="30"/>
    </row>
    <row r="136" spans="1:12" s="31" customFormat="1" ht="10" x14ac:dyDescent="0.2">
      <c r="A136" s="33"/>
      <c r="B136" s="33"/>
      <c r="C136" s="50"/>
      <c r="D136" s="33"/>
      <c r="H136" s="33"/>
      <c r="I136" s="33"/>
      <c r="J136" s="33"/>
      <c r="K136" s="33"/>
      <c r="L136" s="30"/>
    </row>
    <row r="137" spans="1:12" s="31" customFormat="1" ht="10" x14ac:dyDescent="0.2">
      <c r="A137" s="33"/>
      <c r="B137" s="33"/>
      <c r="C137" s="50"/>
      <c r="D137" s="33"/>
      <c r="H137" s="33"/>
      <c r="I137" s="33"/>
      <c r="J137" s="33"/>
      <c r="K137" s="33"/>
      <c r="L137" s="30"/>
    </row>
    <row r="138" spans="1:12" s="31" customFormat="1" ht="10" x14ac:dyDescent="0.2">
      <c r="A138" s="33"/>
      <c r="B138" s="33"/>
      <c r="C138" s="50"/>
      <c r="D138" s="33"/>
      <c r="H138" s="33"/>
      <c r="I138" s="33"/>
      <c r="J138" s="33"/>
      <c r="K138" s="33"/>
      <c r="L138" s="30"/>
    </row>
    <row r="139" spans="1:12" s="31" customFormat="1" ht="10" x14ac:dyDescent="0.2">
      <c r="A139" s="33"/>
      <c r="B139" s="33"/>
      <c r="C139" s="50"/>
      <c r="D139" s="33"/>
      <c r="H139" s="33"/>
      <c r="I139" s="33"/>
      <c r="J139" s="33"/>
      <c r="K139" s="33"/>
      <c r="L139" s="30"/>
    </row>
    <row r="140" spans="1:12" s="31" customFormat="1" ht="10" x14ac:dyDescent="0.2">
      <c r="A140" s="33"/>
      <c r="B140" s="33"/>
      <c r="C140" s="50"/>
      <c r="D140" s="33"/>
      <c r="H140" s="33"/>
      <c r="I140" s="33"/>
      <c r="J140" s="33"/>
      <c r="K140" s="33"/>
      <c r="L140" s="30"/>
    </row>
    <row r="141" spans="1:12" s="31" customFormat="1" ht="10" x14ac:dyDescent="0.2">
      <c r="A141" s="33"/>
      <c r="B141" s="33"/>
      <c r="C141" s="50"/>
      <c r="D141" s="33"/>
      <c r="H141" s="33"/>
      <c r="I141" s="33"/>
      <c r="J141" s="33"/>
      <c r="K141" s="33"/>
      <c r="L141" s="30"/>
    </row>
    <row r="142" spans="1:12" s="31" customFormat="1" ht="10" x14ac:dyDescent="0.2">
      <c r="A142" s="33"/>
      <c r="B142" s="33"/>
      <c r="C142" s="50"/>
      <c r="D142" s="33"/>
      <c r="H142" s="33"/>
      <c r="I142" s="33"/>
      <c r="J142" s="33"/>
      <c r="K142" s="33"/>
      <c r="L142" s="30"/>
    </row>
    <row r="143" spans="1:12" s="31" customFormat="1" ht="10" x14ac:dyDescent="0.2">
      <c r="A143" s="33"/>
      <c r="B143" s="33"/>
      <c r="C143" s="50"/>
      <c r="D143" s="33"/>
      <c r="H143" s="33"/>
      <c r="I143" s="33"/>
      <c r="J143" s="33"/>
      <c r="K143" s="33"/>
      <c r="L143" s="30"/>
    </row>
    <row r="144" spans="1:12" s="31" customFormat="1" ht="10" x14ac:dyDescent="0.2">
      <c r="A144" s="33"/>
      <c r="B144" s="33"/>
      <c r="C144" s="50"/>
      <c r="D144" s="33"/>
      <c r="H144" s="33"/>
      <c r="I144" s="33"/>
      <c r="J144" s="33"/>
      <c r="K144" s="33"/>
      <c r="L144" s="30"/>
    </row>
    <row r="145" spans="1:12" s="31" customFormat="1" ht="10" x14ac:dyDescent="0.2">
      <c r="A145" s="33"/>
      <c r="B145" s="33"/>
      <c r="C145" s="50"/>
      <c r="D145" s="33"/>
      <c r="H145" s="33"/>
      <c r="I145" s="33"/>
      <c r="J145" s="33"/>
      <c r="K145" s="33"/>
      <c r="L145" s="30"/>
    </row>
    <row r="146" spans="1:12" s="31" customFormat="1" ht="10" x14ac:dyDescent="0.2">
      <c r="A146" s="33"/>
      <c r="B146" s="33"/>
      <c r="C146" s="50"/>
      <c r="D146" s="33"/>
      <c r="H146" s="33"/>
      <c r="I146" s="33"/>
      <c r="J146" s="33"/>
      <c r="K146" s="33"/>
      <c r="L146" s="30"/>
    </row>
    <row r="147" spans="1:12" s="31" customFormat="1" ht="10" x14ac:dyDescent="0.2">
      <c r="A147" s="33"/>
      <c r="B147" s="33"/>
      <c r="C147" s="50"/>
      <c r="D147" s="33"/>
      <c r="H147" s="33"/>
      <c r="I147" s="33"/>
      <c r="J147" s="33"/>
      <c r="K147" s="33"/>
      <c r="L147" s="30"/>
    </row>
    <row r="148" spans="1:12" s="31" customFormat="1" ht="10" x14ac:dyDescent="0.2">
      <c r="A148" s="33"/>
      <c r="B148" s="33"/>
      <c r="C148" s="50"/>
      <c r="D148" s="33"/>
      <c r="H148" s="33"/>
      <c r="I148" s="33"/>
      <c r="J148" s="33"/>
      <c r="K148" s="33"/>
      <c r="L148" s="30"/>
    </row>
    <row r="149" spans="1:12" s="31" customFormat="1" ht="10" x14ac:dyDescent="0.2">
      <c r="A149" s="33"/>
      <c r="B149" s="33"/>
      <c r="C149" s="50"/>
      <c r="D149" s="33"/>
      <c r="H149" s="33"/>
      <c r="I149" s="33"/>
      <c r="J149" s="33"/>
      <c r="K149" s="33"/>
      <c r="L149" s="30"/>
    </row>
    <row r="150" spans="1:12" s="31" customFormat="1" ht="10" x14ac:dyDescent="0.2">
      <c r="A150" s="33"/>
      <c r="B150" s="33"/>
      <c r="C150" s="50"/>
      <c r="D150" s="33"/>
      <c r="H150" s="33"/>
      <c r="I150" s="33"/>
      <c r="J150" s="33"/>
      <c r="K150" s="33"/>
      <c r="L150" s="30"/>
    </row>
    <row r="151" spans="1:12" s="31" customFormat="1" ht="10" x14ac:dyDescent="0.2">
      <c r="A151" s="33"/>
      <c r="B151" s="33"/>
      <c r="C151" s="50"/>
      <c r="D151" s="33"/>
      <c r="H151" s="33"/>
      <c r="I151" s="33"/>
      <c r="J151" s="33"/>
      <c r="K151" s="33"/>
      <c r="L151" s="30"/>
    </row>
    <row r="152" spans="1:12" s="31" customFormat="1" ht="10" x14ac:dyDescent="0.2">
      <c r="A152" s="33"/>
      <c r="B152" s="33"/>
      <c r="C152" s="50"/>
      <c r="D152" s="33"/>
      <c r="H152" s="33"/>
      <c r="I152" s="33"/>
      <c r="J152" s="33"/>
      <c r="K152" s="33"/>
      <c r="L152" s="30"/>
    </row>
    <row r="153" spans="1:12" s="31" customFormat="1" ht="10" x14ac:dyDescent="0.2">
      <c r="A153" s="33"/>
      <c r="B153" s="33"/>
      <c r="C153" s="50"/>
      <c r="D153" s="33"/>
      <c r="H153" s="33"/>
      <c r="I153" s="33"/>
      <c r="J153" s="33"/>
      <c r="K153" s="33"/>
      <c r="L153" s="30"/>
    </row>
    <row r="154" spans="1:12" s="31" customFormat="1" ht="10" x14ac:dyDescent="0.2">
      <c r="A154" s="33"/>
      <c r="B154" s="33"/>
      <c r="C154" s="50"/>
      <c r="D154" s="33"/>
      <c r="H154" s="33"/>
      <c r="I154" s="33"/>
      <c r="J154" s="33"/>
      <c r="K154" s="33"/>
      <c r="L154" s="30"/>
    </row>
    <row r="155" spans="1:12" s="31" customFormat="1" ht="10" x14ac:dyDescent="0.2">
      <c r="A155" s="33"/>
      <c r="B155" s="33"/>
      <c r="C155" s="50"/>
      <c r="D155" s="33"/>
      <c r="H155" s="33"/>
      <c r="I155" s="33"/>
      <c r="J155" s="33"/>
      <c r="K155" s="33"/>
      <c r="L155" s="30"/>
    </row>
    <row r="156" spans="1:12" s="31" customFormat="1" ht="10" x14ac:dyDescent="0.2">
      <c r="A156" s="33"/>
      <c r="B156" s="33"/>
      <c r="C156" s="50"/>
      <c r="D156" s="33"/>
      <c r="H156" s="33"/>
      <c r="I156" s="33"/>
      <c r="J156" s="33"/>
      <c r="K156" s="33"/>
      <c r="L156" s="30"/>
    </row>
    <row r="157" spans="1:12" s="31" customFormat="1" ht="10" x14ac:dyDescent="0.2">
      <c r="A157" s="33"/>
      <c r="B157" s="33"/>
      <c r="C157" s="50"/>
      <c r="D157" s="33"/>
      <c r="H157" s="33"/>
      <c r="I157" s="33"/>
      <c r="J157" s="33"/>
      <c r="K157" s="33"/>
      <c r="L157" s="30"/>
    </row>
    <row r="158" spans="1:12" s="31" customFormat="1" ht="10" x14ac:dyDescent="0.2">
      <c r="A158" s="33"/>
      <c r="B158" s="33"/>
      <c r="C158" s="50"/>
      <c r="D158" s="33"/>
      <c r="H158" s="33"/>
      <c r="I158" s="33"/>
      <c r="J158" s="33"/>
      <c r="K158" s="33"/>
      <c r="L158" s="30"/>
    </row>
    <row r="159" spans="1:12" s="31" customFormat="1" ht="10" x14ac:dyDescent="0.2">
      <c r="A159" s="33"/>
      <c r="B159" s="33"/>
      <c r="C159" s="50"/>
      <c r="D159" s="33"/>
      <c r="H159" s="33"/>
      <c r="I159" s="33"/>
      <c r="J159" s="33"/>
      <c r="K159" s="33"/>
      <c r="L159" s="30"/>
    </row>
    <row r="160" spans="1:12" s="31" customFormat="1" ht="10" x14ac:dyDescent="0.2">
      <c r="A160" s="33"/>
      <c r="B160" s="33"/>
      <c r="C160" s="50"/>
      <c r="D160" s="33"/>
      <c r="H160" s="33"/>
      <c r="I160" s="33"/>
      <c r="J160" s="33"/>
      <c r="K160" s="33"/>
      <c r="L160" s="30"/>
    </row>
    <row r="161" spans="1:12" s="31" customFormat="1" ht="10" x14ac:dyDescent="0.2">
      <c r="A161" s="33"/>
      <c r="B161" s="33"/>
      <c r="C161" s="50"/>
      <c r="D161" s="33"/>
      <c r="H161" s="33"/>
      <c r="I161" s="33"/>
      <c r="J161" s="33"/>
      <c r="K161" s="33"/>
      <c r="L161" s="30"/>
    </row>
    <row r="162" spans="1:12" s="31" customFormat="1" ht="10" x14ac:dyDescent="0.2">
      <c r="A162" s="33"/>
      <c r="B162" s="33"/>
      <c r="C162" s="50"/>
      <c r="D162" s="33"/>
      <c r="H162" s="33"/>
      <c r="I162" s="33"/>
      <c r="J162" s="33"/>
      <c r="K162" s="33"/>
      <c r="L162" s="30"/>
    </row>
    <row r="163" spans="1:12" s="31" customFormat="1" ht="10" x14ac:dyDescent="0.2">
      <c r="A163" s="33"/>
      <c r="B163" s="33"/>
      <c r="C163" s="50"/>
      <c r="D163" s="33"/>
      <c r="H163" s="33"/>
      <c r="I163" s="33"/>
      <c r="J163" s="33"/>
      <c r="K163" s="33"/>
      <c r="L163" s="30"/>
    </row>
    <row r="164" spans="1:12" s="31" customFormat="1" ht="10" x14ac:dyDescent="0.2">
      <c r="A164" s="33"/>
      <c r="B164" s="33"/>
      <c r="C164" s="50"/>
      <c r="D164" s="33"/>
      <c r="H164" s="33"/>
      <c r="I164" s="33"/>
      <c r="J164" s="33"/>
      <c r="K164" s="33"/>
      <c r="L164" s="30"/>
    </row>
    <row r="165" spans="1:12" s="31" customFormat="1" ht="10" x14ac:dyDescent="0.2">
      <c r="A165" s="33"/>
      <c r="B165" s="33"/>
      <c r="C165" s="50"/>
      <c r="D165" s="33"/>
      <c r="H165" s="33"/>
      <c r="I165" s="33"/>
      <c r="J165" s="33"/>
      <c r="K165" s="33"/>
      <c r="L165" s="30"/>
    </row>
    <row r="166" spans="1:12" s="31" customFormat="1" ht="10" x14ac:dyDescent="0.2">
      <c r="A166" s="33"/>
      <c r="B166" s="33"/>
      <c r="C166" s="50"/>
      <c r="D166" s="33"/>
      <c r="H166" s="33"/>
      <c r="I166" s="33"/>
      <c r="J166" s="33"/>
      <c r="K166" s="33"/>
      <c r="L166" s="30"/>
    </row>
    <row r="167" spans="1:12" s="31" customFormat="1" ht="10" x14ac:dyDescent="0.2">
      <c r="A167" s="33"/>
      <c r="B167" s="33"/>
      <c r="C167" s="50"/>
      <c r="D167" s="33"/>
      <c r="H167" s="33"/>
      <c r="I167" s="33"/>
      <c r="J167" s="33"/>
      <c r="K167" s="33"/>
      <c r="L167" s="30"/>
    </row>
    <row r="168" spans="1:12" s="31" customFormat="1" ht="10" x14ac:dyDescent="0.2">
      <c r="A168" s="33"/>
      <c r="B168" s="33"/>
      <c r="C168" s="50"/>
      <c r="D168" s="33"/>
      <c r="H168" s="33"/>
      <c r="I168" s="33"/>
      <c r="J168" s="33"/>
      <c r="K168" s="33"/>
      <c r="L168" s="30"/>
    </row>
    <row r="169" spans="1:12" s="31" customFormat="1" ht="10" x14ac:dyDescent="0.2">
      <c r="A169" s="33"/>
      <c r="B169" s="33"/>
      <c r="C169" s="50"/>
      <c r="D169" s="33"/>
      <c r="H169" s="33"/>
      <c r="I169" s="33"/>
      <c r="J169" s="33"/>
      <c r="K169" s="33"/>
      <c r="L169" s="30"/>
    </row>
    <row r="170" spans="1:12" s="31" customFormat="1" ht="10" x14ac:dyDescent="0.2">
      <c r="A170" s="33"/>
      <c r="B170" s="33"/>
      <c r="C170" s="50"/>
      <c r="D170" s="33"/>
      <c r="H170" s="33"/>
      <c r="I170" s="33"/>
      <c r="J170" s="33"/>
      <c r="K170" s="33"/>
      <c r="L170" s="30"/>
    </row>
    <row r="171" spans="1:12" s="31" customFormat="1" ht="10" x14ac:dyDescent="0.2">
      <c r="A171" s="33"/>
      <c r="B171" s="33"/>
      <c r="C171" s="50"/>
      <c r="D171" s="33"/>
      <c r="H171" s="33"/>
      <c r="I171" s="33"/>
      <c r="J171" s="33"/>
      <c r="K171" s="33"/>
      <c r="L171" s="30"/>
    </row>
    <row r="172" spans="1:12" s="31" customFormat="1" ht="10" x14ac:dyDescent="0.2">
      <c r="A172" s="33"/>
      <c r="B172" s="33"/>
      <c r="C172" s="50"/>
      <c r="D172" s="33"/>
      <c r="H172" s="33"/>
      <c r="I172" s="33"/>
      <c r="J172" s="33"/>
      <c r="K172" s="33"/>
      <c r="L172" s="30"/>
    </row>
    <row r="173" spans="1:12" s="31" customFormat="1" ht="10" x14ac:dyDescent="0.2">
      <c r="A173" s="33"/>
      <c r="B173" s="33"/>
      <c r="C173" s="50"/>
      <c r="D173" s="33"/>
      <c r="H173" s="33"/>
      <c r="I173" s="33"/>
      <c r="J173" s="33"/>
      <c r="K173" s="33"/>
      <c r="L173" s="30"/>
    </row>
    <row r="174" spans="1:12" s="31" customFormat="1" ht="10" x14ac:dyDescent="0.2">
      <c r="A174" s="33"/>
      <c r="B174" s="33"/>
      <c r="C174" s="50"/>
      <c r="D174" s="33"/>
      <c r="H174" s="33"/>
      <c r="I174" s="33"/>
      <c r="J174" s="33"/>
      <c r="K174" s="33"/>
      <c r="L174" s="30"/>
    </row>
    <row r="175" spans="1:12" s="31" customFormat="1" ht="10" x14ac:dyDescent="0.2">
      <c r="A175" s="33"/>
      <c r="B175" s="33"/>
      <c r="C175" s="50"/>
      <c r="D175" s="33"/>
      <c r="H175" s="33"/>
      <c r="I175" s="33"/>
      <c r="J175" s="33"/>
      <c r="K175" s="33"/>
      <c r="L175" s="30"/>
    </row>
    <row r="176" spans="1:12" s="31" customFormat="1" ht="10" x14ac:dyDescent="0.2">
      <c r="A176" s="33"/>
      <c r="B176" s="33"/>
      <c r="C176" s="50"/>
      <c r="D176" s="33"/>
      <c r="H176" s="33"/>
      <c r="I176" s="33"/>
      <c r="J176" s="33"/>
      <c r="K176" s="33"/>
      <c r="L176" s="30"/>
    </row>
    <row r="177" spans="1:12" s="31" customFormat="1" ht="10" x14ac:dyDescent="0.2">
      <c r="A177" s="33"/>
      <c r="B177" s="33"/>
      <c r="C177" s="50"/>
      <c r="D177" s="33"/>
      <c r="H177" s="33"/>
      <c r="I177" s="33"/>
      <c r="J177" s="33"/>
      <c r="K177" s="33"/>
      <c r="L177" s="30"/>
    </row>
    <row r="178" spans="1:12" s="31" customFormat="1" ht="10" x14ac:dyDescent="0.2">
      <c r="A178" s="33"/>
      <c r="B178" s="33"/>
      <c r="C178" s="50"/>
      <c r="D178" s="33"/>
      <c r="H178" s="33"/>
      <c r="I178" s="33"/>
      <c r="J178" s="33"/>
      <c r="K178" s="33"/>
      <c r="L178" s="30"/>
    </row>
    <row r="179" spans="1:12" s="31" customFormat="1" ht="10" x14ac:dyDescent="0.2">
      <c r="A179" s="33"/>
      <c r="B179" s="33"/>
      <c r="C179" s="50"/>
      <c r="D179" s="33"/>
      <c r="H179" s="33"/>
      <c r="I179" s="33"/>
      <c r="J179" s="33"/>
      <c r="K179" s="33"/>
      <c r="L179" s="30"/>
    </row>
    <row r="180" spans="1:12" s="31" customFormat="1" ht="10" x14ac:dyDescent="0.2">
      <c r="A180" s="33"/>
      <c r="B180" s="33"/>
      <c r="C180" s="50"/>
      <c r="D180" s="33"/>
      <c r="H180" s="33"/>
      <c r="I180" s="33"/>
      <c r="J180" s="33"/>
      <c r="K180" s="33"/>
      <c r="L180" s="30"/>
    </row>
    <row r="181" spans="1:12" s="31" customFormat="1" ht="10" x14ac:dyDescent="0.2">
      <c r="A181" s="33"/>
      <c r="B181" s="33"/>
      <c r="C181" s="50"/>
      <c r="D181" s="33"/>
      <c r="H181" s="33"/>
      <c r="I181" s="33"/>
      <c r="J181" s="33"/>
      <c r="K181" s="33"/>
      <c r="L181" s="30"/>
    </row>
    <row r="182" spans="1:12" s="31" customFormat="1" ht="10" x14ac:dyDescent="0.2">
      <c r="A182" s="33"/>
      <c r="B182" s="33"/>
      <c r="C182" s="50"/>
      <c r="D182" s="33"/>
      <c r="H182" s="33"/>
      <c r="I182" s="33"/>
      <c r="J182" s="33"/>
      <c r="K182" s="33"/>
      <c r="L182" s="30"/>
    </row>
    <row r="183" spans="1:12" s="31" customFormat="1" ht="10" x14ac:dyDescent="0.2">
      <c r="A183" s="33"/>
      <c r="B183" s="33"/>
      <c r="C183" s="50"/>
      <c r="D183" s="33"/>
      <c r="H183" s="33"/>
      <c r="I183" s="33"/>
      <c r="J183" s="33"/>
      <c r="K183" s="33"/>
      <c r="L183" s="30"/>
    </row>
    <row r="184" spans="1:12" s="31" customFormat="1" ht="10" x14ac:dyDescent="0.2">
      <c r="A184" s="33"/>
      <c r="B184" s="33"/>
      <c r="C184" s="50"/>
      <c r="D184" s="33"/>
      <c r="H184" s="33"/>
      <c r="I184" s="33"/>
      <c r="J184" s="33"/>
      <c r="K184" s="33"/>
      <c r="L184" s="30"/>
    </row>
    <row r="185" spans="1:12" s="31" customFormat="1" ht="10" x14ac:dyDescent="0.2">
      <c r="A185" s="33"/>
      <c r="B185" s="33"/>
      <c r="C185" s="50"/>
      <c r="D185" s="33"/>
      <c r="H185" s="33"/>
      <c r="I185" s="33"/>
      <c r="J185" s="33"/>
      <c r="K185" s="33"/>
      <c r="L185" s="30"/>
    </row>
    <row r="186" spans="1:12" s="31" customFormat="1" ht="10" x14ac:dyDescent="0.2">
      <c r="A186" s="33"/>
      <c r="B186" s="33"/>
      <c r="C186" s="50"/>
      <c r="D186" s="33"/>
      <c r="H186" s="33"/>
      <c r="I186" s="33"/>
      <c r="J186" s="33"/>
      <c r="K186" s="33"/>
      <c r="L186" s="30"/>
    </row>
    <row r="187" spans="1:12" s="31" customFormat="1" ht="10" x14ac:dyDescent="0.2">
      <c r="A187" s="33"/>
      <c r="B187" s="33"/>
      <c r="C187" s="50"/>
      <c r="D187" s="33"/>
      <c r="H187" s="33"/>
      <c r="I187" s="33"/>
      <c r="J187" s="33"/>
      <c r="K187" s="33"/>
      <c r="L187" s="30"/>
    </row>
    <row r="188" spans="1:12" s="31" customFormat="1" ht="10" x14ac:dyDescent="0.2">
      <c r="A188" s="33"/>
      <c r="B188" s="33"/>
      <c r="C188" s="50"/>
      <c r="D188" s="33"/>
      <c r="H188" s="33"/>
      <c r="I188" s="33"/>
      <c r="J188" s="33"/>
      <c r="K188" s="33"/>
      <c r="L188" s="30"/>
    </row>
    <row r="189" spans="1:12" s="31" customFormat="1" ht="10" x14ac:dyDescent="0.2">
      <c r="A189" s="33"/>
      <c r="B189" s="33"/>
      <c r="C189" s="50"/>
      <c r="D189" s="33"/>
      <c r="H189" s="33"/>
      <c r="I189" s="33"/>
      <c r="J189" s="33"/>
      <c r="K189" s="33"/>
      <c r="L189" s="30"/>
    </row>
    <row r="190" spans="1:12" s="31" customFormat="1" ht="10" x14ac:dyDescent="0.2">
      <c r="A190" s="33"/>
      <c r="B190" s="33"/>
      <c r="C190" s="50"/>
      <c r="D190" s="33"/>
      <c r="H190" s="33"/>
      <c r="I190" s="33"/>
      <c r="J190" s="33"/>
      <c r="K190" s="33"/>
      <c r="L190" s="30"/>
    </row>
    <row r="191" spans="1:12" s="31" customFormat="1" ht="10" x14ac:dyDescent="0.2">
      <c r="A191" s="33"/>
      <c r="B191" s="33"/>
      <c r="C191" s="50"/>
      <c r="D191" s="33"/>
      <c r="H191" s="33"/>
      <c r="I191" s="33"/>
      <c r="J191" s="33"/>
      <c r="K191" s="33"/>
      <c r="L191" s="30"/>
    </row>
    <row r="192" spans="1:12" s="31" customFormat="1" ht="10" x14ac:dyDescent="0.2">
      <c r="A192" s="33"/>
      <c r="B192" s="33"/>
      <c r="C192" s="50"/>
      <c r="D192" s="33"/>
      <c r="H192" s="33"/>
      <c r="I192" s="33"/>
      <c r="J192" s="33"/>
      <c r="K192" s="33"/>
      <c r="L192" s="30"/>
    </row>
    <row r="193" spans="1:12" s="31" customFormat="1" ht="10" x14ac:dyDescent="0.2">
      <c r="A193" s="33"/>
      <c r="B193" s="33"/>
      <c r="C193" s="50"/>
      <c r="D193" s="33"/>
      <c r="H193" s="33"/>
      <c r="I193" s="33"/>
      <c r="J193" s="33"/>
      <c r="K193" s="33"/>
      <c r="L193" s="30"/>
    </row>
    <row r="194" spans="1:12" s="31" customFormat="1" ht="10" x14ac:dyDescent="0.2">
      <c r="A194" s="33"/>
      <c r="B194" s="33"/>
      <c r="C194" s="50"/>
      <c r="D194" s="33"/>
      <c r="H194" s="33"/>
      <c r="I194" s="33"/>
      <c r="J194" s="33"/>
      <c r="K194" s="33"/>
      <c r="L194" s="30"/>
    </row>
    <row r="195" spans="1:12" s="31" customFormat="1" ht="10" x14ac:dyDescent="0.2">
      <c r="A195" s="33"/>
      <c r="B195" s="33"/>
      <c r="C195" s="50"/>
      <c r="D195" s="33"/>
      <c r="H195" s="33"/>
      <c r="I195" s="33"/>
      <c r="J195" s="33"/>
      <c r="K195" s="33"/>
      <c r="L195" s="30"/>
    </row>
    <row r="196" spans="1:12" s="31" customFormat="1" ht="10" x14ac:dyDescent="0.2">
      <c r="A196" s="33"/>
      <c r="B196" s="33"/>
      <c r="C196" s="50"/>
      <c r="D196" s="33"/>
      <c r="H196" s="33"/>
      <c r="I196" s="33"/>
      <c r="J196" s="33"/>
      <c r="K196" s="33"/>
      <c r="L196" s="30"/>
    </row>
    <row r="197" spans="1:12" s="31" customFormat="1" ht="10" x14ac:dyDescent="0.2">
      <c r="A197" s="33"/>
      <c r="B197" s="33"/>
      <c r="C197" s="50"/>
      <c r="D197" s="33"/>
      <c r="H197" s="33"/>
      <c r="I197" s="33"/>
      <c r="J197" s="33"/>
      <c r="K197" s="33"/>
      <c r="L197" s="30"/>
    </row>
    <row r="198" spans="1:12" s="31" customFormat="1" ht="10" x14ac:dyDescent="0.2">
      <c r="A198" s="33"/>
      <c r="B198" s="33"/>
      <c r="C198" s="50"/>
      <c r="D198" s="33"/>
      <c r="H198" s="33"/>
      <c r="I198" s="33"/>
      <c r="J198" s="33"/>
      <c r="K198" s="33"/>
      <c r="L198" s="30"/>
    </row>
    <row r="199" spans="1:12" s="31" customFormat="1" ht="10" x14ac:dyDescent="0.2">
      <c r="A199" s="33"/>
      <c r="B199" s="33"/>
      <c r="C199" s="50"/>
      <c r="D199" s="33"/>
      <c r="H199" s="33"/>
      <c r="I199" s="33"/>
      <c r="J199" s="33"/>
      <c r="K199" s="33"/>
      <c r="L199" s="30"/>
    </row>
    <row r="200" spans="1:12" s="31" customFormat="1" ht="10" x14ac:dyDescent="0.2">
      <c r="A200" s="33"/>
      <c r="B200" s="33"/>
      <c r="C200" s="50"/>
      <c r="D200" s="33"/>
      <c r="H200" s="33"/>
      <c r="I200" s="33"/>
      <c r="J200" s="33"/>
      <c r="K200" s="33"/>
      <c r="L200" s="30"/>
    </row>
    <row r="201" spans="1:12" s="31" customFormat="1" ht="10" x14ac:dyDescent="0.2">
      <c r="A201" s="33"/>
      <c r="B201" s="33"/>
      <c r="C201" s="50"/>
      <c r="D201" s="33"/>
      <c r="H201" s="33"/>
      <c r="I201" s="33"/>
      <c r="J201" s="33"/>
      <c r="K201" s="33"/>
      <c r="L201" s="30"/>
    </row>
    <row r="202" spans="1:12" x14ac:dyDescent="0.25">
      <c r="C202" s="12"/>
      <c r="L202" s="15"/>
    </row>
    <row r="203" spans="1:12" x14ac:dyDescent="0.25">
      <c r="C203" s="12"/>
      <c r="L203" s="15"/>
    </row>
    <row r="204" spans="1:12" x14ac:dyDescent="0.25">
      <c r="C204" s="12"/>
      <c r="L204" s="15"/>
    </row>
    <row r="205" spans="1:12" x14ac:dyDescent="0.25">
      <c r="C205" s="12"/>
      <c r="L205" s="15"/>
    </row>
    <row r="206" spans="1:12" x14ac:dyDescent="0.25">
      <c r="C206" s="12"/>
      <c r="L206" s="15"/>
    </row>
    <row r="207" spans="1:12" x14ac:dyDescent="0.25">
      <c r="C207" s="12"/>
      <c r="L207" s="15"/>
    </row>
    <row r="208" spans="1:12" x14ac:dyDescent="0.25">
      <c r="C208" s="12"/>
      <c r="L208" s="15"/>
    </row>
    <row r="209" spans="3:12" x14ac:dyDescent="0.25">
      <c r="C209" s="12"/>
      <c r="L209" s="15"/>
    </row>
    <row r="210" spans="3:12" x14ac:dyDescent="0.25">
      <c r="C210" s="12"/>
      <c r="L210" s="15"/>
    </row>
    <row r="211" spans="3:12" x14ac:dyDescent="0.25">
      <c r="C211" s="12"/>
      <c r="L211" s="15"/>
    </row>
    <row r="212" spans="3:12" x14ac:dyDescent="0.25">
      <c r="C212" s="12"/>
      <c r="L212" s="15"/>
    </row>
    <row r="213" spans="3:12" x14ac:dyDescent="0.25">
      <c r="C213" s="12"/>
      <c r="L213" s="15"/>
    </row>
    <row r="214" spans="3:12" x14ac:dyDescent="0.25">
      <c r="C214" s="12"/>
      <c r="L214" s="15"/>
    </row>
    <row r="215" spans="3:12" x14ac:dyDescent="0.25">
      <c r="C215" s="12"/>
      <c r="L215" s="15"/>
    </row>
    <row r="216" spans="3:12" x14ac:dyDescent="0.25">
      <c r="C216" s="12"/>
      <c r="L216" s="15"/>
    </row>
    <row r="217" spans="3:12" x14ac:dyDescent="0.25">
      <c r="C217" s="12"/>
      <c r="L217" s="15"/>
    </row>
    <row r="218" spans="3:12" x14ac:dyDescent="0.25">
      <c r="C218" s="12"/>
      <c r="L218" s="15"/>
    </row>
    <row r="219" spans="3:12" x14ac:dyDescent="0.25">
      <c r="C219" s="12"/>
      <c r="L219" s="15"/>
    </row>
    <row r="220" spans="3:12" x14ac:dyDescent="0.25">
      <c r="C220" s="12"/>
      <c r="L220" s="15"/>
    </row>
    <row r="221" spans="3:12" x14ac:dyDescent="0.25">
      <c r="C221" s="12"/>
      <c r="L221" s="15"/>
    </row>
    <row r="222" spans="3:12" x14ac:dyDescent="0.25">
      <c r="C222" s="12"/>
      <c r="L222" s="15"/>
    </row>
    <row r="223" spans="3:12" x14ac:dyDescent="0.25">
      <c r="C223" s="12"/>
      <c r="L223" s="15"/>
    </row>
    <row r="224" spans="3:12" x14ac:dyDescent="0.25">
      <c r="C224" s="12"/>
      <c r="L224" s="15"/>
    </row>
    <row r="225" spans="3:12" x14ac:dyDescent="0.25">
      <c r="C225" s="12"/>
      <c r="L225" s="15"/>
    </row>
    <row r="226" spans="3:12" x14ac:dyDescent="0.25">
      <c r="C226" s="12"/>
      <c r="L226" s="15"/>
    </row>
    <row r="227" spans="3:12" x14ac:dyDescent="0.25">
      <c r="C227" s="12"/>
      <c r="L227" s="15"/>
    </row>
    <row r="228" spans="3:12" x14ac:dyDescent="0.25">
      <c r="C228" s="12"/>
      <c r="L228" s="15"/>
    </row>
    <row r="229" spans="3:12" x14ac:dyDescent="0.25">
      <c r="C229" s="12"/>
      <c r="L229" s="15"/>
    </row>
    <row r="230" spans="3:12" x14ac:dyDescent="0.25">
      <c r="C230" s="12"/>
      <c r="L230" s="15"/>
    </row>
    <row r="231" spans="3:12" x14ac:dyDescent="0.25">
      <c r="C231" s="12"/>
      <c r="L231" s="15"/>
    </row>
    <row r="232" spans="3:12" x14ac:dyDescent="0.25">
      <c r="C232" s="12"/>
      <c r="L232" s="15"/>
    </row>
    <row r="233" spans="3:12" x14ac:dyDescent="0.25">
      <c r="C233" s="12"/>
      <c r="L233" s="15"/>
    </row>
    <row r="234" spans="3:12" x14ac:dyDescent="0.25">
      <c r="C234" s="12"/>
      <c r="L234" s="15"/>
    </row>
    <row r="235" spans="3:12" x14ac:dyDescent="0.25">
      <c r="C235" s="12"/>
      <c r="L235" s="15"/>
    </row>
    <row r="236" spans="3:12" x14ac:dyDescent="0.25">
      <c r="C236" s="12"/>
      <c r="L236" s="15"/>
    </row>
    <row r="237" spans="3:12" x14ac:dyDescent="0.25">
      <c r="L237" s="15"/>
    </row>
    <row r="238" spans="3:12" x14ac:dyDescent="0.25">
      <c r="L238" s="15"/>
    </row>
    <row r="239" spans="3:12" x14ac:dyDescent="0.25">
      <c r="L239" s="15"/>
    </row>
    <row r="240" spans="3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108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10" customWidth="1"/>
    <col min="2" max="14" width="10.7265625" style="10" customWidth="1"/>
    <col min="15" max="239" width="11.453125" style="11"/>
    <col min="240" max="240" width="10" style="11" customWidth="1"/>
    <col min="241" max="270" width="10.7265625" style="11" customWidth="1"/>
    <col min="271" max="495" width="11.453125" style="11"/>
    <col min="496" max="496" width="10" style="11" customWidth="1"/>
    <col min="497" max="526" width="10.7265625" style="11" customWidth="1"/>
    <col min="527" max="751" width="11.453125" style="11"/>
    <col min="752" max="752" width="10" style="11" customWidth="1"/>
    <col min="753" max="782" width="10.7265625" style="11" customWidth="1"/>
    <col min="783" max="1007" width="11.453125" style="11"/>
    <col min="1008" max="1008" width="10" style="11" customWidth="1"/>
    <col min="1009" max="1038" width="10.7265625" style="11" customWidth="1"/>
    <col min="1039" max="1263" width="11.453125" style="11"/>
    <col min="1264" max="1264" width="10" style="11" customWidth="1"/>
    <col min="1265" max="1294" width="10.7265625" style="11" customWidth="1"/>
    <col min="1295" max="1519" width="11.453125" style="11"/>
    <col min="1520" max="1520" width="10" style="11" customWidth="1"/>
    <col min="1521" max="1550" width="10.7265625" style="11" customWidth="1"/>
    <col min="1551" max="1775" width="11.453125" style="11"/>
    <col min="1776" max="1776" width="10" style="11" customWidth="1"/>
    <col min="1777" max="1806" width="10.7265625" style="11" customWidth="1"/>
    <col min="1807" max="2031" width="11.453125" style="11"/>
    <col min="2032" max="2032" width="10" style="11" customWidth="1"/>
    <col min="2033" max="2062" width="10.7265625" style="11" customWidth="1"/>
    <col min="2063" max="2287" width="11.453125" style="11"/>
    <col min="2288" max="2288" width="10" style="11" customWidth="1"/>
    <col min="2289" max="2318" width="10.7265625" style="11" customWidth="1"/>
    <col min="2319" max="2543" width="11.453125" style="11"/>
    <col min="2544" max="2544" width="10" style="11" customWidth="1"/>
    <col min="2545" max="2574" width="10.7265625" style="11" customWidth="1"/>
    <col min="2575" max="2799" width="11.453125" style="11"/>
    <col min="2800" max="2800" width="10" style="11" customWidth="1"/>
    <col min="2801" max="2830" width="10.7265625" style="11" customWidth="1"/>
    <col min="2831" max="3055" width="11.453125" style="11"/>
    <col min="3056" max="3056" width="10" style="11" customWidth="1"/>
    <col min="3057" max="3086" width="10.7265625" style="11" customWidth="1"/>
    <col min="3087" max="3311" width="11.453125" style="11"/>
    <col min="3312" max="3312" width="10" style="11" customWidth="1"/>
    <col min="3313" max="3342" width="10.7265625" style="11" customWidth="1"/>
    <col min="3343" max="3567" width="11.453125" style="11"/>
    <col min="3568" max="3568" width="10" style="11" customWidth="1"/>
    <col min="3569" max="3598" width="10.7265625" style="11" customWidth="1"/>
    <col min="3599" max="3823" width="11.453125" style="11"/>
    <col min="3824" max="3824" width="10" style="11" customWidth="1"/>
    <col min="3825" max="3854" width="10.7265625" style="11" customWidth="1"/>
    <col min="3855" max="4079" width="11.453125" style="11"/>
    <col min="4080" max="4080" width="10" style="11" customWidth="1"/>
    <col min="4081" max="4110" width="10.7265625" style="11" customWidth="1"/>
    <col min="4111" max="4335" width="11.453125" style="11"/>
    <col min="4336" max="4336" width="10" style="11" customWidth="1"/>
    <col min="4337" max="4366" width="10.7265625" style="11" customWidth="1"/>
    <col min="4367" max="4591" width="11.453125" style="11"/>
    <col min="4592" max="4592" width="10" style="11" customWidth="1"/>
    <col min="4593" max="4622" width="10.7265625" style="11" customWidth="1"/>
    <col min="4623" max="4847" width="11.453125" style="11"/>
    <col min="4848" max="4848" width="10" style="11" customWidth="1"/>
    <col min="4849" max="4878" width="10.7265625" style="11" customWidth="1"/>
    <col min="4879" max="5103" width="11.453125" style="11"/>
    <col min="5104" max="5104" width="10" style="11" customWidth="1"/>
    <col min="5105" max="5134" width="10.7265625" style="11" customWidth="1"/>
    <col min="5135" max="5359" width="11.453125" style="11"/>
    <col min="5360" max="5360" width="10" style="11" customWidth="1"/>
    <col min="5361" max="5390" width="10.7265625" style="11" customWidth="1"/>
    <col min="5391" max="5615" width="11.453125" style="11"/>
    <col min="5616" max="5616" width="10" style="11" customWidth="1"/>
    <col min="5617" max="5646" width="10.7265625" style="11" customWidth="1"/>
    <col min="5647" max="5871" width="11.453125" style="11"/>
    <col min="5872" max="5872" width="10" style="11" customWidth="1"/>
    <col min="5873" max="5902" width="10.7265625" style="11" customWidth="1"/>
    <col min="5903" max="6127" width="11.453125" style="11"/>
    <col min="6128" max="6128" width="10" style="11" customWidth="1"/>
    <col min="6129" max="6158" width="10.7265625" style="11" customWidth="1"/>
    <col min="6159" max="6383" width="11.453125" style="11"/>
    <col min="6384" max="6384" width="10" style="11" customWidth="1"/>
    <col min="6385" max="6414" width="10.7265625" style="11" customWidth="1"/>
    <col min="6415" max="6639" width="11.453125" style="11"/>
    <col min="6640" max="6640" width="10" style="11" customWidth="1"/>
    <col min="6641" max="6670" width="10.7265625" style="11" customWidth="1"/>
    <col min="6671" max="6895" width="11.453125" style="11"/>
    <col min="6896" max="6896" width="10" style="11" customWidth="1"/>
    <col min="6897" max="6926" width="10.7265625" style="11" customWidth="1"/>
    <col min="6927" max="7151" width="11.453125" style="11"/>
    <col min="7152" max="7152" width="10" style="11" customWidth="1"/>
    <col min="7153" max="7182" width="10.7265625" style="11" customWidth="1"/>
    <col min="7183" max="7407" width="11.453125" style="11"/>
    <col min="7408" max="7408" width="10" style="11" customWidth="1"/>
    <col min="7409" max="7438" width="10.7265625" style="11" customWidth="1"/>
    <col min="7439" max="7663" width="11.453125" style="11"/>
    <col min="7664" max="7664" width="10" style="11" customWidth="1"/>
    <col min="7665" max="7694" width="10.7265625" style="11" customWidth="1"/>
    <col min="7695" max="7919" width="11.453125" style="11"/>
    <col min="7920" max="7920" width="10" style="11" customWidth="1"/>
    <col min="7921" max="7950" width="10.7265625" style="11" customWidth="1"/>
    <col min="7951" max="8175" width="11.453125" style="11"/>
    <col min="8176" max="8176" width="10" style="11" customWidth="1"/>
    <col min="8177" max="8206" width="10.7265625" style="11" customWidth="1"/>
    <col min="8207" max="8431" width="11.453125" style="11"/>
    <col min="8432" max="8432" width="10" style="11" customWidth="1"/>
    <col min="8433" max="8462" width="10.7265625" style="11" customWidth="1"/>
    <col min="8463" max="8687" width="11.453125" style="11"/>
    <col min="8688" max="8688" width="10" style="11" customWidth="1"/>
    <col min="8689" max="8718" width="10.7265625" style="11" customWidth="1"/>
    <col min="8719" max="8943" width="11.453125" style="11"/>
    <col min="8944" max="8944" width="10" style="11" customWidth="1"/>
    <col min="8945" max="8974" width="10.7265625" style="11" customWidth="1"/>
    <col min="8975" max="9199" width="11.453125" style="11"/>
    <col min="9200" max="9200" width="10" style="11" customWidth="1"/>
    <col min="9201" max="9230" width="10.7265625" style="11" customWidth="1"/>
    <col min="9231" max="9455" width="11.453125" style="11"/>
    <col min="9456" max="9456" width="10" style="11" customWidth="1"/>
    <col min="9457" max="9486" width="10.7265625" style="11" customWidth="1"/>
    <col min="9487" max="9711" width="11.453125" style="11"/>
    <col min="9712" max="9712" width="10" style="11" customWidth="1"/>
    <col min="9713" max="9742" width="10.7265625" style="11" customWidth="1"/>
    <col min="9743" max="9967" width="11.453125" style="11"/>
    <col min="9968" max="9968" width="10" style="11" customWidth="1"/>
    <col min="9969" max="9998" width="10.7265625" style="11" customWidth="1"/>
    <col min="9999" max="10223" width="11.453125" style="11"/>
    <col min="10224" max="10224" width="10" style="11" customWidth="1"/>
    <col min="10225" max="10254" width="10.7265625" style="11" customWidth="1"/>
    <col min="10255" max="10479" width="11.453125" style="11"/>
    <col min="10480" max="10480" width="10" style="11" customWidth="1"/>
    <col min="10481" max="10510" width="10.7265625" style="11" customWidth="1"/>
    <col min="10511" max="10735" width="11.453125" style="11"/>
    <col min="10736" max="10736" width="10" style="11" customWidth="1"/>
    <col min="10737" max="10766" width="10.7265625" style="11" customWidth="1"/>
    <col min="10767" max="10991" width="11.453125" style="11"/>
    <col min="10992" max="10992" width="10" style="11" customWidth="1"/>
    <col min="10993" max="11022" width="10.7265625" style="11" customWidth="1"/>
    <col min="11023" max="11247" width="11.453125" style="11"/>
    <col min="11248" max="11248" width="10" style="11" customWidth="1"/>
    <col min="11249" max="11278" width="10.7265625" style="11" customWidth="1"/>
    <col min="11279" max="11503" width="11.453125" style="11"/>
    <col min="11504" max="11504" width="10" style="11" customWidth="1"/>
    <col min="11505" max="11534" width="10.7265625" style="11" customWidth="1"/>
    <col min="11535" max="11759" width="11.453125" style="11"/>
    <col min="11760" max="11760" width="10" style="11" customWidth="1"/>
    <col min="11761" max="11790" width="10.7265625" style="11" customWidth="1"/>
    <col min="11791" max="12015" width="11.453125" style="11"/>
    <col min="12016" max="12016" width="10" style="11" customWidth="1"/>
    <col min="12017" max="12046" width="10.7265625" style="11" customWidth="1"/>
    <col min="12047" max="12271" width="11.453125" style="11"/>
    <col min="12272" max="12272" width="10" style="11" customWidth="1"/>
    <col min="12273" max="12302" width="10.7265625" style="11" customWidth="1"/>
    <col min="12303" max="12527" width="11.453125" style="11"/>
    <col min="12528" max="12528" width="10" style="11" customWidth="1"/>
    <col min="12529" max="12558" width="10.7265625" style="11" customWidth="1"/>
    <col min="12559" max="12783" width="11.453125" style="11"/>
    <col min="12784" max="12784" width="10" style="11" customWidth="1"/>
    <col min="12785" max="12814" width="10.7265625" style="11" customWidth="1"/>
    <col min="12815" max="13039" width="11.453125" style="11"/>
    <col min="13040" max="13040" width="10" style="11" customWidth="1"/>
    <col min="13041" max="13070" width="10.7265625" style="11" customWidth="1"/>
    <col min="13071" max="13295" width="11.453125" style="11"/>
    <col min="13296" max="13296" width="10" style="11" customWidth="1"/>
    <col min="13297" max="13326" width="10.7265625" style="11" customWidth="1"/>
    <col min="13327" max="13551" width="11.453125" style="11"/>
    <col min="13552" max="13552" width="10" style="11" customWidth="1"/>
    <col min="13553" max="13582" width="10.7265625" style="11" customWidth="1"/>
    <col min="13583" max="13807" width="11.453125" style="11"/>
    <col min="13808" max="13808" width="10" style="11" customWidth="1"/>
    <col min="13809" max="13838" width="10.7265625" style="11" customWidth="1"/>
    <col min="13839" max="14063" width="11.453125" style="11"/>
    <col min="14064" max="14064" width="10" style="11" customWidth="1"/>
    <col min="14065" max="14094" width="10.7265625" style="11" customWidth="1"/>
    <col min="14095" max="14319" width="11.453125" style="11"/>
    <col min="14320" max="14320" width="10" style="11" customWidth="1"/>
    <col min="14321" max="14350" width="10.7265625" style="11" customWidth="1"/>
    <col min="14351" max="14575" width="11.453125" style="11"/>
    <col min="14576" max="14576" width="10" style="11" customWidth="1"/>
    <col min="14577" max="14606" width="10.7265625" style="11" customWidth="1"/>
    <col min="14607" max="14831" width="11.453125" style="11"/>
    <col min="14832" max="14832" width="10" style="11" customWidth="1"/>
    <col min="14833" max="14862" width="10.7265625" style="11" customWidth="1"/>
    <col min="14863" max="15087" width="11.453125" style="11"/>
    <col min="15088" max="15088" width="10" style="11" customWidth="1"/>
    <col min="15089" max="15118" width="10.7265625" style="11" customWidth="1"/>
    <col min="15119" max="15343" width="11.453125" style="11"/>
    <col min="15344" max="15344" width="10" style="11" customWidth="1"/>
    <col min="15345" max="15374" width="10.7265625" style="11" customWidth="1"/>
    <col min="15375" max="15599" width="11.453125" style="11"/>
    <col min="15600" max="15600" width="10" style="11" customWidth="1"/>
    <col min="15601" max="15630" width="10.7265625" style="11" customWidth="1"/>
    <col min="15631" max="15855" width="11.453125" style="11"/>
    <col min="15856" max="15856" width="10" style="11" customWidth="1"/>
    <col min="15857" max="15886" width="10.7265625" style="11" customWidth="1"/>
    <col min="15887" max="16111" width="11.453125" style="11"/>
    <col min="16112" max="16112" width="10" style="11" customWidth="1"/>
    <col min="16113" max="16142" width="10.7265625" style="11" customWidth="1"/>
    <col min="16143" max="16384" width="11.453125" style="11"/>
  </cols>
  <sheetData>
    <row r="4" spans="1:14" s="3" customFormat="1" ht="15.5" x14ac:dyDescent="0.35">
      <c r="A4" s="2" t="s">
        <v>26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2.75" customHeight="1" x14ac:dyDescent="0.25">
      <c r="A5" s="14"/>
    </row>
    <row r="6" spans="1:14" s="39" customFormat="1" x14ac:dyDescent="0.25">
      <c r="A6" s="38" t="s">
        <v>21</v>
      </c>
      <c r="B6" s="38">
        <v>2022</v>
      </c>
      <c r="C6" s="38">
        <v>2021</v>
      </c>
      <c r="D6" s="38">
        <v>2020</v>
      </c>
      <c r="E6" s="38">
        <v>2019</v>
      </c>
      <c r="F6" s="38">
        <v>2018</v>
      </c>
      <c r="G6" s="38">
        <v>2017</v>
      </c>
      <c r="H6" s="38">
        <v>2016</v>
      </c>
      <c r="I6" s="38">
        <v>2015</v>
      </c>
      <c r="J6" s="38">
        <v>2014</v>
      </c>
      <c r="K6" s="38">
        <v>2013</v>
      </c>
      <c r="L6" s="38">
        <v>2012</v>
      </c>
      <c r="M6" s="38">
        <v>2011</v>
      </c>
      <c r="N6" s="38">
        <v>2010</v>
      </c>
    </row>
    <row r="7" spans="1:14" x14ac:dyDescent="0.25">
      <c r="A7" s="14"/>
      <c r="B7" s="14"/>
      <c r="C7" s="14"/>
      <c r="D7" s="14"/>
      <c r="E7" s="14"/>
      <c r="F7" s="14"/>
      <c r="G7" s="14"/>
      <c r="H7" s="14"/>
      <c r="I7" s="14"/>
      <c r="J7" s="5"/>
      <c r="K7" s="5"/>
      <c r="L7" s="5"/>
      <c r="M7" s="5"/>
      <c r="N7" s="5"/>
    </row>
    <row r="8" spans="1:14" x14ac:dyDescent="0.25">
      <c r="A8" s="17">
        <v>0</v>
      </c>
      <c r="B8" s="53">
        <v>83.938492883459418</v>
      </c>
      <c r="C8" s="53">
        <v>83.973743080606482</v>
      </c>
      <c r="D8" s="53">
        <v>81.778354275223734</v>
      </c>
      <c r="E8" s="53">
        <v>84.637842706436686</v>
      </c>
      <c r="F8" s="53">
        <v>84.675671979090609</v>
      </c>
      <c r="G8" s="53">
        <v>84.282333781756122</v>
      </c>
      <c r="H8" s="53">
        <v>85.204114718938897</v>
      </c>
      <c r="I8" s="53">
        <v>84.154775802236159</v>
      </c>
      <c r="J8" s="54">
        <v>85.004639033999894</v>
      </c>
      <c r="K8" s="54">
        <v>83.506278331505072</v>
      </c>
      <c r="L8" s="54">
        <v>83.767766815837462</v>
      </c>
      <c r="M8" s="54">
        <v>83.791056846226269</v>
      </c>
      <c r="N8" s="54">
        <v>83.978018927235581</v>
      </c>
    </row>
    <row r="9" spans="1:14" x14ac:dyDescent="0.25">
      <c r="A9" s="17">
        <v>1</v>
      </c>
      <c r="B9" s="57">
        <v>83.314974118796883</v>
      </c>
      <c r="C9" s="57">
        <v>83.128520614719648</v>
      </c>
      <c r="D9" s="57">
        <v>80.851363876075482</v>
      </c>
      <c r="E9" s="57">
        <v>83.842557652194429</v>
      </c>
      <c r="F9" s="57">
        <v>83.861832698543083</v>
      </c>
      <c r="G9" s="57">
        <v>83.340002738428382</v>
      </c>
      <c r="H9" s="57">
        <v>84.376244877527228</v>
      </c>
      <c r="I9" s="57">
        <v>83.266284485888505</v>
      </c>
      <c r="J9" s="6">
        <v>84.117153447016435</v>
      </c>
      <c r="K9" s="6">
        <v>82.725003702602578</v>
      </c>
      <c r="L9" s="6">
        <v>83.419356774618066</v>
      </c>
      <c r="M9" s="6">
        <v>82.951902144287857</v>
      </c>
      <c r="N9" s="6">
        <v>83.307104415779222</v>
      </c>
    </row>
    <row r="10" spans="1:14" x14ac:dyDescent="0.25">
      <c r="A10" s="17">
        <v>2</v>
      </c>
      <c r="B10" s="57">
        <v>82.314974118796883</v>
      </c>
      <c r="C10" s="57">
        <v>82.128520614719648</v>
      </c>
      <c r="D10" s="57">
        <v>79.851363876075467</v>
      </c>
      <c r="E10" s="57">
        <v>82.842557652194429</v>
      </c>
      <c r="F10" s="57">
        <v>82.861832698543083</v>
      </c>
      <c r="G10" s="57">
        <v>82.395122739133583</v>
      </c>
      <c r="H10" s="57">
        <v>83.376244877527228</v>
      </c>
      <c r="I10" s="57">
        <v>82.266284485888505</v>
      </c>
      <c r="J10" s="6">
        <v>83.117153447016449</v>
      </c>
      <c r="K10" s="6">
        <v>81.725003702602578</v>
      </c>
      <c r="L10" s="6">
        <v>82.419356774618066</v>
      </c>
      <c r="M10" s="6">
        <v>81.951902144287857</v>
      </c>
      <c r="N10" s="6">
        <v>82.410066311229372</v>
      </c>
    </row>
    <row r="11" spans="1:14" x14ac:dyDescent="0.25">
      <c r="A11" s="17">
        <v>3</v>
      </c>
      <c r="B11" s="57">
        <v>81.314974118796883</v>
      </c>
      <c r="C11" s="57">
        <v>81.128520614719633</v>
      </c>
      <c r="D11" s="57">
        <v>78.851363876075467</v>
      </c>
      <c r="E11" s="57">
        <v>81.842557652194429</v>
      </c>
      <c r="F11" s="57">
        <v>81.861832698543083</v>
      </c>
      <c r="G11" s="57">
        <v>81.395122739133583</v>
      </c>
      <c r="H11" s="57">
        <v>82.376244877527228</v>
      </c>
      <c r="I11" s="57">
        <v>81.266284485888505</v>
      </c>
      <c r="J11" s="6">
        <v>82.16922372697249</v>
      </c>
      <c r="K11" s="6">
        <v>80.725003702602578</v>
      </c>
      <c r="L11" s="6">
        <v>81.470365091414209</v>
      </c>
      <c r="M11" s="6">
        <v>80.951902144287857</v>
      </c>
      <c r="N11" s="6">
        <v>81.410066311229372</v>
      </c>
    </row>
    <row r="12" spans="1:14" x14ac:dyDescent="0.25">
      <c r="A12" s="17">
        <v>4</v>
      </c>
      <c r="B12" s="57">
        <v>80.314974118796883</v>
      </c>
      <c r="C12" s="57">
        <v>80.128520614719633</v>
      </c>
      <c r="D12" s="57">
        <v>77.851363876075467</v>
      </c>
      <c r="E12" s="57">
        <v>80.842557652194429</v>
      </c>
      <c r="F12" s="57">
        <v>80.861832698543097</v>
      </c>
      <c r="G12" s="57">
        <v>80.446571660511808</v>
      </c>
      <c r="H12" s="57">
        <v>81.376244877527228</v>
      </c>
      <c r="I12" s="57">
        <v>80.266284485888505</v>
      </c>
      <c r="J12" s="6">
        <v>81.16922372697249</v>
      </c>
      <c r="K12" s="6">
        <v>79.725003702602564</v>
      </c>
      <c r="L12" s="6">
        <v>80.470365091414209</v>
      </c>
      <c r="M12" s="6">
        <v>79.951902144287857</v>
      </c>
      <c r="N12" s="6">
        <v>80.410066311229372</v>
      </c>
    </row>
    <row r="13" spans="1:14" x14ac:dyDescent="0.25">
      <c r="A13" s="17">
        <v>5</v>
      </c>
      <c r="B13" s="53">
        <v>79.314974118796883</v>
      </c>
      <c r="C13" s="53">
        <v>79.128520614719633</v>
      </c>
      <c r="D13" s="53">
        <v>76.851363876075467</v>
      </c>
      <c r="E13" s="53">
        <v>79.842557652194444</v>
      </c>
      <c r="F13" s="53">
        <v>79.861832698543097</v>
      </c>
      <c r="G13" s="53">
        <v>79.446571660511808</v>
      </c>
      <c r="H13" s="53">
        <v>80.376244877527213</v>
      </c>
      <c r="I13" s="53">
        <v>79.266284485888505</v>
      </c>
      <c r="J13" s="54">
        <v>80.169223726972504</v>
      </c>
      <c r="K13" s="54">
        <v>78.725003702602564</v>
      </c>
      <c r="L13" s="54">
        <v>79.470365091414209</v>
      </c>
      <c r="M13" s="54">
        <v>79.003831492094591</v>
      </c>
      <c r="N13" s="54">
        <v>79.410066311229372</v>
      </c>
    </row>
    <row r="14" spans="1:14" x14ac:dyDescent="0.25">
      <c r="A14" s="17">
        <v>6</v>
      </c>
      <c r="B14" s="57">
        <v>78.369216039573686</v>
      </c>
      <c r="C14" s="57">
        <v>78.128520614719633</v>
      </c>
      <c r="D14" s="57">
        <v>75.851363876075453</v>
      </c>
      <c r="E14" s="57">
        <v>78.842557652194444</v>
      </c>
      <c r="F14" s="57">
        <v>78.861832698543097</v>
      </c>
      <c r="G14" s="57">
        <v>78.446571660511808</v>
      </c>
      <c r="H14" s="57">
        <v>79.376244877527213</v>
      </c>
      <c r="I14" s="57">
        <v>78.266284485888505</v>
      </c>
      <c r="J14" s="6">
        <v>79.169223726972504</v>
      </c>
      <c r="K14" s="6">
        <v>77.773440237402923</v>
      </c>
      <c r="L14" s="6">
        <v>78.470365091414209</v>
      </c>
      <c r="M14" s="6">
        <v>78.003831492094577</v>
      </c>
      <c r="N14" s="6">
        <v>78.465383567669079</v>
      </c>
    </row>
    <row r="15" spans="1:14" x14ac:dyDescent="0.25">
      <c r="A15" s="17">
        <v>7</v>
      </c>
      <c r="B15" s="57">
        <v>77.369216039573686</v>
      </c>
      <c r="C15" s="57">
        <v>77.128520614719633</v>
      </c>
      <c r="D15" s="57">
        <v>74.851363876075453</v>
      </c>
      <c r="E15" s="57">
        <v>77.842557652194444</v>
      </c>
      <c r="F15" s="57">
        <v>77.861832698543111</v>
      </c>
      <c r="G15" s="57">
        <v>77.446571660511808</v>
      </c>
      <c r="H15" s="57">
        <v>78.376244877527213</v>
      </c>
      <c r="I15" s="57">
        <v>77.266284485888505</v>
      </c>
      <c r="J15" s="6">
        <v>78.169223726972504</v>
      </c>
      <c r="K15" s="6">
        <v>76.773440237402923</v>
      </c>
      <c r="L15" s="6">
        <v>77.470365091414209</v>
      </c>
      <c r="M15" s="6">
        <v>77.003831492094577</v>
      </c>
      <c r="N15" s="6">
        <v>77.465383567669065</v>
      </c>
    </row>
    <row r="16" spans="1:14" x14ac:dyDescent="0.25">
      <c r="A16" s="17">
        <v>8</v>
      </c>
      <c r="B16" s="57">
        <v>76.369216039573686</v>
      </c>
      <c r="C16" s="57">
        <v>76.128520614719633</v>
      </c>
      <c r="D16" s="57">
        <v>73.851363876075453</v>
      </c>
      <c r="E16" s="57">
        <v>76.842557652194444</v>
      </c>
      <c r="F16" s="57">
        <v>76.861832698543111</v>
      </c>
      <c r="G16" s="57">
        <v>76.446571660511822</v>
      </c>
      <c r="H16" s="57">
        <v>77.376244877527213</v>
      </c>
      <c r="I16" s="57">
        <v>76.266284485888505</v>
      </c>
      <c r="J16" s="6">
        <v>77.169223726972504</v>
      </c>
      <c r="K16" s="6">
        <v>75.773440237402937</v>
      </c>
      <c r="L16" s="6">
        <v>76.470365091414209</v>
      </c>
      <c r="M16" s="6">
        <v>76.003831492094577</v>
      </c>
      <c r="N16" s="6">
        <v>76.465383567669065</v>
      </c>
    </row>
    <row r="17" spans="1:14" x14ac:dyDescent="0.25">
      <c r="A17" s="17">
        <v>9</v>
      </c>
      <c r="B17" s="57">
        <v>75.369216039573672</v>
      </c>
      <c r="C17" s="57">
        <v>75.128520614719619</v>
      </c>
      <c r="D17" s="57">
        <v>72.851363876075439</v>
      </c>
      <c r="E17" s="57">
        <v>75.842557652194444</v>
      </c>
      <c r="F17" s="57">
        <v>75.861832698543111</v>
      </c>
      <c r="G17" s="57">
        <v>75.446571660511822</v>
      </c>
      <c r="H17" s="57">
        <v>76.376244877527199</v>
      </c>
      <c r="I17" s="57">
        <v>75.266284485888505</v>
      </c>
      <c r="J17" s="6">
        <v>76.169223726972504</v>
      </c>
      <c r="K17" s="6">
        <v>74.773440237402937</v>
      </c>
      <c r="L17" s="6">
        <v>75.470365091414209</v>
      </c>
      <c r="M17" s="6">
        <v>75.003831492094577</v>
      </c>
      <c r="N17" s="6">
        <v>75.465383567669065</v>
      </c>
    </row>
    <row r="18" spans="1:14" x14ac:dyDescent="0.25">
      <c r="A18" s="17">
        <v>10</v>
      </c>
      <c r="B18" s="53">
        <v>74.369216039573672</v>
      </c>
      <c r="C18" s="53">
        <v>74.128520614719619</v>
      </c>
      <c r="D18" s="53">
        <v>71.851363876075439</v>
      </c>
      <c r="E18" s="53">
        <v>74.842557652194444</v>
      </c>
      <c r="F18" s="53">
        <v>74.861832698543125</v>
      </c>
      <c r="G18" s="53">
        <v>74.446571660511822</v>
      </c>
      <c r="H18" s="53">
        <v>75.427049250636813</v>
      </c>
      <c r="I18" s="53">
        <v>74.266284485888505</v>
      </c>
      <c r="J18" s="54">
        <v>75.222043312570619</v>
      </c>
      <c r="K18" s="54">
        <v>73.826625658267531</v>
      </c>
      <c r="L18" s="54">
        <v>74.470365091414209</v>
      </c>
      <c r="M18" s="54">
        <v>74.003831492094577</v>
      </c>
      <c r="N18" s="54">
        <v>74.465383567669051</v>
      </c>
    </row>
    <row r="19" spans="1:14" x14ac:dyDescent="0.25">
      <c r="A19" s="17">
        <v>11</v>
      </c>
      <c r="B19" s="57">
        <v>73.369216039573672</v>
      </c>
      <c r="C19" s="57">
        <v>73.128520614719619</v>
      </c>
      <c r="D19" s="57">
        <v>70.851363876075439</v>
      </c>
      <c r="E19" s="57">
        <v>73.842557652194444</v>
      </c>
      <c r="F19" s="57">
        <v>73.861832698543125</v>
      </c>
      <c r="G19" s="57">
        <v>73.446571660511822</v>
      </c>
      <c r="H19" s="57">
        <v>74.480425540005427</v>
      </c>
      <c r="I19" s="57">
        <v>73.266284485888505</v>
      </c>
      <c r="J19" s="6">
        <v>74.222043312570619</v>
      </c>
      <c r="K19" s="6">
        <v>72.826625658267517</v>
      </c>
      <c r="L19" s="6">
        <v>73.470365091414209</v>
      </c>
      <c r="M19" s="6">
        <v>73.003831492094577</v>
      </c>
      <c r="N19" s="6">
        <v>73.465383567669051</v>
      </c>
    </row>
    <row r="20" spans="1:14" x14ac:dyDescent="0.25">
      <c r="A20" s="17">
        <v>12</v>
      </c>
      <c r="B20" s="57">
        <v>72.369216039573658</v>
      </c>
      <c r="C20" s="57">
        <v>72.174760589815875</v>
      </c>
      <c r="D20" s="57">
        <v>69.851363876075425</v>
      </c>
      <c r="E20" s="57">
        <v>72.842557652194444</v>
      </c>
      <c r="F20" s="57">
        <v>72.861832698543125</v>
      </c>
      <c r="G20" s="57">
        <v>72.446571660511822</v>
      </c>
      <c r="H20" s="57">
        <v>73.533145746907309</v>
      </c>
      <c r="I20" s="57">
        <v>72.266284485888505</v>
      </c>
      <c r="J20" s="6">
        <v>73.222043312570634</v>
      </c>
      <c r="K20" s="6">
        <v>71.826625658267517</v>
      </c>
      <c r="L20" s="6">
        <v>72.470365091414209</v>
      </c>
      <c r="M20" s="6">
        <v>72.003831492094577</v>
      </c>
      <c r="N20" s="6">
        <v>72.465383567669051</v>
      </c>
    </row>
    <row r="21" spans="1:14" x14ac:dyDescent="0.25">
      <c r="A21" s="17">
        <v>13</v>
      </c>
      <c r="B21" s="57">
        <v>71.414353456481763</v>
      </c>
      <c r="C21" s="57">
        <v>71.174760589815875</v>
      </c>
      <c r="D21" s="57">
        <v>68.851363876075425</v>
      </c>
      <c r="E21" s="57">
        <v>71.842557652194458</v>
      </c>
      <c r="F21" s="57">
        <v>71.861832698543125</v>
      </c>
      <c r="G21" s="57">
        <v>71.446571660511822</v>
      </c>
      <c r="H21" s="57">
        <v>72.533145746907309</v>
      </c>
      <c r="I21" s="57">
        <v>71.266284485888505</v>
      </c>
      <c r="J21" s="6">
        <v>72.222043312570634</v>
      </c>
      <c r="K21" s="6">
        <v>70.826625658267517</v>
      </c>
      <c r="L21" s="6">
        <v>71.470365091414209</v>
      </c>
      <c r="M21" s="6">
        <v>71.003831492094577</v>
      </c>
      <c r="N21" s="6">
        <v>71.465383567669036</v>
      </c>
    </row>
    <row r="22" spans="1:14" x14ac:dyDescent="0.25">
      <c r="A22" s="17">
        <v>14</v>
      </c>
      <c r="B22" s="57">
        <v>70.414353456481763</v>
      </c>
      <c r="C22" s="57">
        <v>70.174760589815875</v>
      </c>
      <c r="D22" s="57">
        <v>67.851363876075425</v>
      </c>
      <c r="E22" s="57">
        <v>70.842557652194458</v>
      </c>
      <c r="F22" s="57">
        <v>70.861832698543139</v>
      </c>
      <c r="G22" s="57">
        <v>70.446571660511822</v>
      </c>
      <c r="H22" s="57">
        <v>71.533145746907309</v>
      </c>
      <c r="I22" s="57">
        <v>70.266284485888505</v>
      </c>
      <c r="J22" s="6">
        <v>71.222043312570634</v>
      </c>
      <c r="K22" s="6">
        <v>69.826625658267503</v>
      </c>
      <c r="L22" s="6">
        <v>70.470365091414209</v>
      </c>
      <c r="M22" s="6">
        <v>70.003831492094577</v>
      </c>
      <c r="N22" s="6">
        <v>70.465383567669036</v>
      </c>
    </row>
    <row r="23" spans="1:14" x14ac:dyDescent="0.25">
      <c r="A23" s="17">
        <v>15</v>
      </c>
      <c r="B23" s="53">
        <v>69.414353456481763</v>
      </c>
      <c r="C23" s="53">
        <v>69.174760589815889</v>
      </c>
      <c r="D23" s="53">
        <v>66.851363876075425</v>
      </c>
      <c r="E23" s="53">
        <v>69.842557652194458</v>
      </c>
      <c r="F23" s="53">
        <v>69.861832698543139</v>
      </c>
      <c r="G23" s="53">
        <v>69.446571660511822</v>
      </c>
      <c r="H23" s="53">
        <v>70.533145746907309</v>
      </c>
      <c r="I23" s="53">
        <v>69.322994795048047</v>
      </c>
      <c r="J23" s="54">
        <v>70.222043312570634</v>
      </c>
      <c r="K23" s="54">
        <v>68.826625658267503</v>
      </c>
      <c r="L23" s="54">
        <v>69.470365091414209</v>
      </c>
      <c r="M23" s="54">
        <v>69.003831492094577</v>
      </c>
      <c r="N23" s="54">
        <v>69.465383567669036</v>
      </c>
    </row>
    <row r="24" spans="1:14" x14ac:dyDescent="0.25">
      <c r="A24" s="17">
        <v>16</v>
      </c>
      <c r="B24" s="57">
        <v>68.414353456481763</v>
      </c>
      <c r="C24" s="57">
        <v>68.174760589815889</v>
      </c>
      <c r="D24" s="57">
        <v>65.851363876075411</v>
      </c>
      <c r="E24" s="57">
        <v>68.842557652194458</v>
      </c>
      <c r="F24" s="57">
        <v>68.861832698543139</v>
      </c>
      <c r="G24" s="57">
        <v>68.446571660511822</v>
      </c>
      <c r="H24" s="57">
        <v>69.533145746907309</v>
      </c>
      <c r="I24" s="57">
        <v>68.322994795048047</v>
      </c>
      <c r="J24" s="6">
        <v>69.222043312570648</v>
      </c>
      <c r="K24" s="6">
        <v>67.889081440404865</v>
      </c>
      <c r="L24" s="6">
        <v>68.470365091414209</v>
      </c>
      <c r="M24" s="6">
        <v>68.003831492094577</v>
      </c>
      <c r="N24" s="6">
        <v>68.465383567669022</v>
      </c>
    </row>
    <row r="25" spans="1:14" x14ac:dyDescent="0.25">
      <c r="A25" s="17">
        <v>17</v>
      </c>
      <c r="B25" s="57">
        <v>67.414353456481777</v>
      </c>
      <c r="C25" s="57">
        <v>67.174760589815889</v>
      </c>
      <c r="D25" s="57">
        <v>64.851363876075411</v>
      </c>
      <c r="E25" s="57">
        <v>67.842557652194458</v>
      </c>
      <c r="F25" s="57">
        <v>67.861832698543154</v>
      </c>
      <c r="G25" s="57">
        <v>67.446571660511822</v>
      </c>
      <c r="H25" s="57">
        <v>68.590549888529992</v>
      </c>
      <c r="I25" s="57">
        <v>67.322994795048047</v>
      </c>
      <c r="J25" s="6">
        <v>68.222043312570648</v>
      </c>
      <c r="K25" s="6">
        <v>66.889081440404865</v>
      </c>
      <c r="L25" s="6">
        <v>67.470365091414209</v>
      </c>
      <c r="M25" s="6">
        <v>67.003831492094562</v>
      </c>
      <c r="N25" s="6">
        <v>67.465383567669022</v>
      </c>
    </row>
    <row r="26" spans="1:14" x14ac:dyDescent="0.25">
      <c r="A26" s="17">
        <v>18</v>
      </c>
      <c r="B26" s="57">
        <v>66.414353456481777</v>
      </c>
      <c r="C26" s="57">
        <v>66.174760589815904</v>
      </c>
      <c r="D26" s="57">
        <v>63.851363876075403</v>
      </c>
      <c r="E26" s="57">
        <v>66.842557652194458</v>
      </c>
      <c r="F26" s="57">
        <v>66.861832698543154</v>
      </c>
      <c r="G26" s="57">
        <v>66.446571660511822</v>
      </c>
      <c r="H26" s="57">
        <v>67.590549888529992</v>
      </c>
      <c r="I26" s="57">
        <v>66.322994795048047</v>
      </c>
      <c r="J26" s="6">
        <v>67.222043312570648</v>
      </c>
      <c r="K26" s="6">
        <v>65.889081440404865</v>
      </c>
      <c r="L26" s="6">
        <v>66.470365091414209</v>
      </c>
      <c r="M26" s="6">
        <v>66.003831492094562</v>
      </c>
      <c r="N26" s="6">
        <v>66.465383567669022</v>
      </c>
    </row>
    <row r="27" spans="1:14" x14ac:dyDescent="0.25">
      <c r="A27" s="17">
        <v>19</v>
      </c>
      <c r="B27" s="57">
        <v>65.414353456481777</v>
      </c>
      <c r="C27" s="57">
        <v>65.174760589815904</v>
      </c>
      <c r="D27" s="57">
        <v>62.900049721121775</v>
      </c>
      <c r="E27" s="57">
        <v>65.842557652194458</v>
      </c>
      <c r="F27" s="57">
        <v>65.915632319701274</v>
      </c>
      <c r="G27" s="57">
        <v>65.503509861617729</v>
      </c>
      <c r="H27" s="57">
        <v>66.590549888529992</v>
      </c>
      <c r="I27" s="57">
        <v>65.322994795048032</v>
      </c>
      <c r="J27" s="6">
        <v>66.222043312570648</v>
      </c>
      <c r="K27" s="6">
        <v>64.88908144040488</v>
      </c>
      <c r="L27" s="6">
        <v>65.470365091414223</v>
      </c>
      <c r="M27" s="6">
        <v>65.003831492094562</v>
      </c>
      <c r="N27" s="6">
        <v>65.519475723116074</v>
      </c>
    </row>
    <row r="28" spans="1:14" x14ac:dyDescent="0.25">
      <c r="A28" s="17">
        <v>20</v>
      </c>
      <c r="B28" s="53">
        <v>64.414353456481777</v>
      </c>
      <c r="C28" s="53">
        <v>64.174760589815904</v>
      </c>
      <c r="D28" s="53">
        <v>61.900049721121775</v>
      </c>
      <c r="E28" s="53">
        <v>64.842557652194458</v>
      </c>
      <c r="F28" s="53">
        <v>64.970742372203134</v>
      </c>
      <c r="G28" s="53">
        <v>64.503509861617729</v>
      </c>
      <c r="H28" s="53">
        <v>65.590549888529992</v>
      </c>
      <c r="I28" s="53">
        <v>64.322994795048032</v>
      </c>
      <c r="J28" s="54">
        <v>65.282785232117547</v>
      </c>
      <c r="K28" s="54">
        <v>63.889081440404873</v>
      </c>
      <c r="L28" s="54">
        <v>64.470365091414223</v>
      </c>
      <c r="M28" s="54">
        <v>64.055045332104157</v>
      </c>
      <c r="N28" s="54">
        <v>64.574298215294078</v>
      </c>
    </row>
    <row r="29" spans="1:14" x14ac:dyDescent="0.25">
      <c r="A29" s="17">
        <v>21</v>
      </c>
      <c r="B29" s="57">
        <v>63.460468077440872</v>
      </c>
      <c r="C29" s="57">
        <v>63.174760589815911</v>
      </c>
      <c r="D29" s="57">
        <v>60.900049721121775</v>
      </c>
      <c r="E29" s="57">
        <v>63.894847418673287</v>
      </c>
      <c r="F29" s="57">
        <v>64.025263084568635</v>
      </c>
      <c r="G29" s="57">
        <v>63.503509861617736</v>
      </c>
      <c r="H29" s="57">
        <v>64.650186952612614</v>
      </c>
      <c r="I29" s="57">
        <v>63.322994795048039</v>
      </c>
      <c r="J29" s="6">
        <v>64.282785232117547</v>
      </c>
      <c r="K29" s="6">
        <v>62.88908144040488</v>
      </c>
      <c r="L29" s="6">
        <v>63.470365091414216</v>
      </c>
      <c r="M29" s="6">
        <v>63.106737113586149</v>
      </c>
      <c r="N29" s="6">
        <v>63.574298215294078</v>
      </c>
    </row>
    <row r="30" spans="1:14" x14ac:dyDescent="0.25">
      <c r="A30" s="17">
        <v>22</v>
      </c>
      <c r="B30" s="57">
        <v>62.460468077440872</v>
      </c>
      <c r="C30" s="57">
        <v>62.222131430584533</v>
      </c>
      <c r="D30" s="57">
        <v>59.948062127684551</v>
      </c>
      <c r="E30" s="57">
        <v>62.894847418673287</v>
      </c>
      <c r="F30" s="57">
        <v>63.025263084568635</v>
      </c>
      <c r="G30" s="57">
        <v>62.503509861617736</v>
      </c>
      <c r="H30" s="57">
        <v>63.707652170530089</v>
      </c>
      <c r="I30" s="57">
        <v>62.322994795048039</v>
      </c>
      <c r="J30" s="6">
        <v>63.282785232117547</v>
      </c>
      <c r="K30" s="6">
        <v>61.88908144040488</v>
      </c>
      <c r="L30" s="6">
        <v>62.521147643907291</v>
      </c>
      <c r="M30" s="6">
        <v>62.106737113586156</v>
      </c>
      <c r="N30" s="6">
        <v>62.619222929122635</v>
      </c>
    </row>
    <row r="31" spans="1:14" x14ac:dyDescent="0.25">
      <c r="A31" s="17">
        <v>23</v>
      </c>
      <c r="B31" s="57">
        <v>61.460468077440879</v>
      </c>
      <c r="C31" s="57">
        <v>61.222131430584533</v>
      </c>
      <c r="D31" s="57">
        <v>58.948062127684551</v>
      </c>
      <c r="E31" s="57">
        <v>61.947434732131931</v>
      </c>
      <c r="F31" s="57">
        <v>62.025263084568635</v>
      </c>
      <c r="G31" s="57">
        <v>61.503509861617744</v>
      </c>
      <c r="H31" s="57">
        <v>62.762441123028388</v>
      </c>
      <c r="I31" s="57">
        <v>61.371767718521646</v>
      </c>
      <c r="J31" s="6">
        <v>62.282785232117547</v>
      </c>
      <c r="K31" s="6">
        <v>60.889081440404887</v>
      </c>
      <c r="L31" s="6">
        <v>61.566919708589133</v>
      </c>
      <c r="M31" s="6">
        <v>61.106737113586156</v>
      </c>
      <c r="N31" s="6">
        <v>61.619222929122635</v>
      </c>
    </row>
    <row r="32" spans="1:14" x14ac:dyDescent="0.25">
      <c r="A32" s="17">
        <v>24</v>
      </c>
      <c r="B32" s="57">
        <v>60.460468077440879</v>
      </c>
      <c r="C32" s="57">
        <v>60.222131430584533</v>
      </c>
      <c r="D32" s="57">
        <v>57.948062127684551</v>
      </c>
      <c r="E32" s="57">
        <v>60.947434732131931</v>
      </c>
      <c r="F32" s="57">
        <v>61.130795268247148</v>
      </c>
      <c r="G32" s="57">
        <v>60.503509861617744</v>
      </c>
      <c r="H32" s="57">
        <v>61.762441123028388</v>
      </c>
      <c r="I32" s="57">
        <v>60.371767718521646</v>
      </c>
      <c r="J32" s="6">
        <v>61.379984619216451</v>
      </c>
      <c r="K32" s="6">
        <v>59.889081440404887</v>
      </c>
      <c r="L32" s="6">
        <v>60.607808171735158</v>
      </c>
      <c r="M32" s="6">
        <v>60.145217581594785</v>
      </c>
      <c r="N32" s="6">
        <v>60.657506188082309</v>
      </c>
    </row>
    <row r="33" spans="1:14" x14ac:dyDescent="0.25">
      <c r="A33" s="17">
        <v>25</v>
      </c>
      <c r="B33" s="53">
        <v>59.460468077440886</v>
      </c>
      <c r="C33" s="53">
        <v>59.222131430584525</v>
      </c>
      <c r="D33" s="53">
        <v>56.994820629352802</v>
      </c>
      <c r="E33" s="53">
        <v>59.947434732131931</v>
      </c>
      <c r="F33" s="53">
        <v>60.180779435821961</v>
      </c>
      <c r="G33" s="53">
        <v>59.503509861617744</v>
      </c>
      <c r="H33" s="53">
        <v>60.762441123028381</v>
      </c>
      <c r="I33" s="53">
        <v>59.418428388678848</v>
      </c>
      <c r="J33" s="54">
        <v>60.379984619216451</v>
      </c>
      <c r="K33" s="54">
        <v>59.006142704742082</v>
      </c>
      <c r="L33" s="54">
        <v>59.607808171735158</v>
      </c>
      <c r="M33" s="54">
        <v>59.145217581594785</v>
      </c>
      <c r="N33" s="54">
        <v>59.691638106486884</v>
      </c>
    </row>
    <row r="34" spans="1:14" x14ac:dyDescent="0.25">
      <c r="A34" s="17">
        <v>26</v>
      </c>
      <c r="B34" s="57">
        <v>58.460468077440886</v>
      </c>
      <c r="C34" s="57">
        <v>58.222131430584525</v>
      </c>
      <c r="D34" s="57">
        <v>56.040307378677468</v>
      </c>
      <c r="E34" s="57">
        <v>58.947434732131931</v>
      </c>
      <c r="F34" s="57">
        <v>59.180779435821968</v>
      </c>
      <c r="G34" s="57">
        <v>58.546396209512032</v>
      </c>
      <c r="H34" s="57">
        <v>59.762441123028381</v>
      </c>
      <c r="I34" s="57">
        <v>58.418428388678848</v>
      </c>
      <c r="J34" s="6">
        <v>59.379984619216451</v>
      </c>
      <c r="K34" s="6">
        <v>58.006142704742082</v>
      </c>
      <c r="L34" s="6">
        <v>58.607808171735165</v>
      </c>
      <c r="M34" s="6">
        <v>58.145217581594785</v>
      </c>
      <c r="N34" s="6">
        <v>58.691638106486884</v>
      </c>
    </row>
    <row r="35" spans="1:14" x14ac:dyDescent="0.25">
      <c r="A35" s="17">
        <v>27</v>
      </c>
      <c r="B35" s="57">
        <v>57.460468077440893</v>
      </c>
      <c r="C35" s="57">
        <v>57.222131430584525</v>
      </c>
      <c r="D35" s="57">
        <v>55.040307378677475</v>
      </c>
      <c r="E35" s="57">
        <v>57.947434732131924</v>
      </c>
      <c r="F35" s="57">
        <v>58.222279279835981</v>
      </c>
      <c r="G35" s="57">
        <v>57.589552132259413</v>
      </c>
      <c r="H35" s="57">
        <v>58.804211570457255</v>
      </c>
      <c r="I35" s="57">
        <v>57.418428388678841</v>
      </c>
      <c r="J35" s="6">
        <v>58.379984619216451</v>
      </c>
      <c r="K35" s="6">
        <v>57.006142704742075</v>
      </c>
      <c r="L35" s="6">
        <v>57.607808171735172</v>
      </c>
      <c r="M35" s="6">
        <v>57.145217581594778</v>
      </c>
      <c r="N35" s="6">
        <v>57.691638106486884</v>
      </c>
    </row>
    <row r="36" spans="1:14" x14ac:dyDescent="0.25">
      <c r="A36" s="17">
        <v>28</v>
      </c>
      <c r="B36" s="57">
        <v>56.4604680774409</v>
      </c>
      <c r="C36" s="57">
        <v>56.26571264264134</v>
      </c>
      <c r="D36" s="57">
        <v>54.040307378677475</v>
      </c>
      <c r="E36" s="57">
        <v>56.947434732131924</v>
      </c>
      <c r="F36" s="57">
        <v>57.2635684638702</v>
      </c>
      <c r="G36" s="57">
        <v>56.589552132259406</v>
      </c>
      <c r="H36" s="57">
        <v>57.804211570457255</v>
      </c>
      <c r="I36" s="57">
        <v>56.418428388678834</v>
      </c>
      <c r="J36" s="6">
        <v>57.379984619216451</v>
      </c>
      <c r="K36" s="6">
        <v>56.066159850472026</v>
      </c>
      <c r="L36" s="6">
        <v>56.607808171735172</v>
      </c>
      <c r="M36" s="6">
        <v>56.145217581594778</v>
      </c>
      <c r="N36" s="6">
        <v>56.691638106486877</v>
      </c>
    </row>
    <row r="37" spans="1:14" x14ac:dyDescent="0.25">
      <c r="A37" s="17">
        <v>29</v>
      </c>
      <c r="B37" s="57">
        <v>55.4604680774409</v>
      </c>
      <c r="C37" s="57">
        <v>55.30435818564856</v>
      </c>
      <c r="D37" s="57">
        <v>53.112436243385972</v>
      </c>
      <c r="E37" s="57">
        <v>55.947434732131924</v>
      </c>
      <c r="F37" s="57">
        <v>56.30133530915554</v>
      </c>
      <c r="G37" s="57">
        <v>55.589552132259406</v>
      </c>
      <c r="H37" s="57">
        <v>56.804211570457255</v>
      </c>
      <c r="I37" s="57">
        <v>55.418428388678834</v>
      </c>
      <c r="J37" s="6">
        <v>56.379984619216451</v>
      </c>
      <c r="K37" s="6">
        <v>55.066159850472026</v>
      </c>
      <c r="L37" s="6">
        <v>55.607808171735179</v>
      </c>
      <c r="M37" s="6">
        <v>55.145217581594778</v>
      </c>
      <c r="N37" s="6">
        <v>55.691638106486877</v>
      </c>
    </row>
    <row r="38" spans="1:14" x14ac:dyDescent="0.25">
      <c r="A38" s="17">
        <v>30</v>
      </c>
      <c r="B38" s="53">
        <v>54.460468077440908</v>
      </c>
      <c r="C38" s="53">
        <v>54.30435818564856</v>
      </c>
      <c r="D38" s="53">
        <v>52.147350818029039</v>
      </c>
      <c r="E38" s="53">
        <v>54.947434732131924</v>
      </c>
      <c r="F38" s="53">
        <v>55.30133530915554</v>
      </c>
      <c r="G38" s="53">
        <v>54.589552132259406</v>
      </c>
      <c r="H38" s="53">
        <v>55.804211570457255</v>
      </c>
      <c r="I38" s="53">
        <v>54.418428388678826</v>
      </c>
      <c r="J38" s="54">
        <v>55.379984619216451</v>
      </c>
      <c r="K38" s="54">
        <v>54.117613089369222</v>
      </c>
      <c r="L38" s="54">
        <v>54.607808171735179</v>
      </c>
      <c r="M38" s="54">
        <v>54.145217581594778</v>
      </c>
      <c r="N38" s="54">
        <v>54.69163810648687</v>
      </c>
    </row>
    <row r="39" spans="1:14" x14ac:dyDescent="0.25">
      <c r="A39" s="17">
        <v>31</v>
      </c>
      <c r="B39" s="57">
        <v>53.460468077440908</v>
      </c>
      <c r="C39" s="57">
        <v>53.304358185648567</v>
      </c>
      <c r="D39" s="57">
        <v>51.180551005773587</v>
      </c>
      <c r="E39" s="57">
        <v>53.947434732131917</v>
      </c>
      <c r="F39" s="57">
        <v>54.30133530915554</v>
      </c>
      <c r="G39" s="57">
        <v>53.589552132259399</v>
      </c>
      <c r="H39" s="57">
        <v>54.804211570457248</v>
      </c>
      <c r="I39" s="57">
        <v>53.445908140846527</v>
      </c>
      <c r="J39" s="6">
        <v>54.405820600570003</v>
      </c>
      <c r="K39" s="6">
        <v>53.164440699054261</v>
      </c>
      <c r="L39" s="6">
        <v>53.607808171735186</v>
      </c>
      <c r="M39" s="6">
        <v>53.145217581594771</v>
      </c>
      <c r="N39" s="6">
        <v>53.69163810648687</v>
      </c>
    </row>
    <row r="40" spans="1:14" x14ac:dyDescent="0.25">
      <c r="A40" s="17">
        <v>32</v>
      </c>
      <c r="B40" s="57">
        <v>52.460468077440915</v>
      </c>
      <c r="C40" s="57">
        <v>52.304358185648567</v>
      </c>
      <c r="D40" s="57">
        <v>50.270433347944788</v>
      </c>
      <c r="E40" s="57">
        <v>52.947434732131917</v>
      </c>
      <c r="F40" s="57">
        <v>53.301335309155547</v>
      </c>
      <c r="G40" s="57">
        <v>52.618157505145561</v>
      </c>
      <c r="H40" s="57">
        <v>53.831954083703735</v>
      </c>
      <c r="I40" s="57">
        <v>52.471149357532347</v>
      </c>
      <c r="J40" s="6">
        <v>53.429388012038778</v>
      </c>
      <c r="K40" s="6">
        <v>52.164440699054268</v>
      </c>
      <c r="L40" s="6">
        <v>52.628606216838662</v>
      </c>
      <c r="M40" s="6">
        <v>52.145217581594771</v>
      </c>
      <c r="N40" s="6">
        <v>52.710998120356386</v>
      </c>
    </row>
    <row r="41" spans="1:14" x14ac:dyDescent="0.25">
      <c r="A41" s="17">
        <v>33</v>
      </c>
      <c r="B41" s="57">
        <v>51.460468077440915</v>
      </c>
      <c r="C41" s="57">
        <v>51.333828005504927</v>
      </c>
      <c r="D41" s="57">
        <v>49.29796753460915</v>
      </c>
      <c r="E41" s="57">
        <v>51.975496494963451</v>
      </c>
      <c r="F41" s="57">
        <v>52.301335309155547</v>
      </c>
      <c r="G41" s="57">
        <v>51.618157505145568</v>
      </c>
      <c r="H41" s="57">
        <v>52.857707418795776</v>
      </c>
      <c r="I41" s="57">
        <v>51.49436238863057</v>
      </c>
      <c r="J41" s="6">
        <v>52.450656056887972</v>
      </c>
      <c r="K41" s="6">
        <v>51.184590636924412</v>
      </c>
      <c r="L41" s="6">
        <v>51.647824136181278</v>
      </c>
      <c r="M41" s="6">
        <v>51.181428075955218</v>
      </c>
      <c r="N41" s="6">
        <v>51.710998120356386</v>
      </c>
    </row>
    <row r="42" spans="1:14" x14ac:dyDescent="0.25">
      <c r="A42" s="17">
        <v>34</v>
      </c>
      <c r="B42" s="57">
        <v>50.515535690948759</v>
      </c>
      <c r="C42" s="57">
        <v>50.33382800550492</v>
      </c>
      <c r="D42" s="57">
        <v>48.29796753460915</v>
      </c>
      <c r="E42" s="57">
        <v>50.975496494963451</v>
      </c>
      <c r="F42" s="57">
        <v>51.301335309155547</v>
      </c>
      <c r="G42" s="57">
        <v>50.643152231353966</v>
      </c>
      <c r="H42" s="57">
        <v>51.857707418795776</v>
      </c>
      <c r="I42" s="57">
        <v>50.49436238863057</v>
      </c>
      <c r="J42" s="6">
        <v>51.450656056887972</v>
      </c>
      <c r="K42" s="6">
        <v>50.203149622877149</v>
      </c>
      <c r="L42" s="6">
        <v>50.665736174050714</v>
      </c>
      <c r="M42" s="6">
        <v>50.199186109618836</v>
      </c>
      <c r="N42" s="6">
        <v>50.728995308239142</v>
      </c>
    </row>
    <row r="43" spans="1:14" x14ac:dyDescent="0.25">
      <c r="A43" s="17">
        <v>35</v>
      </c>
      <c r="B43" s="53">
        <v>49.515535690948759</v>
      </c>
      <c r="C43" s="53">
        <v>49.359230554342879</v>
      </c>
      <c r="D43" s="53">
        <v>47.322247033140364</v>
      </c>
      <c r="E43" s="53">
        <v>50.000937773438729</v>
      </c>
      <c r="F43" s="53">
        <v>50.301335309155547</v>
      </c>
      <c r="G43" s="53">
        <v>49.665393596707091</v>
      </c>
      <c r="H43" s="53">
        <v>50.878584068274861</v>
      </c>
      <c r="I43" s="53">
        <v>49.49436238863057</v>
      </c>
      <c r="J43" s="54">
        <v>50.450656056887972</v>
      </c>
      <c r="K43" s="54">
        <v>49.273339419343699</v>
      </c>
      <c r="L43" s="54">
        <v>49.683450063942686</v>
      </c>
      <c r="M43" s="54">
        <v>49.216200551970644</v>
      </c>
      <c r="N43" s="54">
        <v>49.746662911231844</v>
      </c>
    </row>
    <row r="44" spans="1:14" x14ac:dyDescent="0.25">
      <c r="A44" s="17">
        <v>36</v>
      </c>
      <c r="B44" s="57">
        <v>48.515535690948767</v>
      </c>
      <c r="C44" s="57">
        <v>48.359230554342872</v>
      </c>
      <c r="D44" s="57">
        <v>46.322247033140371</v>
      </c>
      <c r="E44" s="57">
        <v>49.000937773438736</v>
      </c>
      <c r="F44" s="57">
        <v>49.301335309155547</v>
      </c>
      <c r="G44" s="57">
        <v>48.665393596707091</v>
      </c>
      <c r="H44" s="57">
        <v>49.878584068274861</v>
      </c>
      <c r="I44" s="57">
        <v>48.494362388630563</v>
      </c>
      <c r="J44" s="6">
        <v>49.46820387985619</v>
      </c>
      <c r="K44" s="6">
        <v>48.325447687954117</v>
      </c>
      <c r="L44" s="6">
        <v>48.700308144513016</v>
      </c>
      <c r="M44" s="6">
        <v>48.232753797146309</v>
      </c>
      <c r="N44" s="6">
        <v>48.76465255978389</v>
      </c>
    </row>
    <row r="45" spans="1:14" x14ac:dyDescent="0.25">
      <c r="A45" s="17">
        <v>37</v>
      </c>
      <c r="B45" s="57">
        <v>47.515535690948767</v>
      </c>
      <c r="C45" s="57">
        <v>47.383092736048603</v>
      </c>
      <c r="D45" s="57">
        <v>45.34375589972462</v>
      </c>
      <c r="E45" s="57">
        <v>48.000937773438736</v>
      </c>
      <c r="F45" s="57">
        <v>48.321068966781574</v>
      </c>
      <c r="G45" s="57">
        <v>47.665393596707091</v>
      </c>
      <c r="H45" s="57">
        <v>48.878584068274854</v>
      </c>
      <c r="I45" s="57">
        <v>47.511329432264375</v>
      </c>
      <c r="J45" s="6">
        <v>48.468203879856183</v>
      </c>
      <c r="K45" s="6">
        <v>47.341930695945827</v>
      </c>
      <c r="L45" s="6">
        <v>47.71680662411066</v>
      </c>
      <c r="M45" s="6">
        <v>47.266781780605335</v>
      </c>
      <c r="N45" s="6">
        <v>47.76465255978389</v>
      </c>
    </row>
    <row r="46" spans="1:14" x14ac:dyDescent="0.25">
      <c r="A46" s="17">
        <v>38</v>
      </c>
      <c r="B46" s="57">
        <v>46.515535690948774</v>
      </c>
      <c r="C46" s="57">
        <v>46.38309273604861</v>
      </c>
      <c r="D46" s="57">
        <v>44.34375589972462</v>
      </c>
      <c r="E46" s="57">
        <v>47.039299120318155</v>
      </c>
      <c r="F46" s="57">
        <v>47.339877646807835</v>
      </c>
      <c r="G46" s="57">
        <v>46.665393596707091</v>
      </c>
      <c r="H46" s="57">
        <v>47.895986324255226</v>
      </c>
      <c r="I46" s="57">
        <v>46.545060447178543</v>
      </c>
      <c r="J46" s="6">
        <v>47.468203879856183</v>
      </c>
      <c r="K46" s="6">
        <v>46.34193069594582</v>
      </c>
      <c r="L46" s="6">
        <v>46.733806374470376</v>
      </c>
      <c r="M46" s="6">
        <v>46.266781780605335</v>
      </c>
      <c r="N46" s="6">
        <v>46.784950885985211</v>
      </c>
    </row>
    <row r="47" spans="1:14" x14ac:dyDescent="0.25">
      <c r="A47" s="17">
        <v>39</v>
      </c>
      <c r="B47" s="57">
        <v>45.515535690948774</v>
      </c>
      <c r="C47" s="57">
        <v>45.403240364427816</v>
      </c>
      <c r="D47" s="57">
        <v>43.36148834566356</v>
      </c>
      <c r="E47" s="57">
        <v>46.057292276753621</v>
      </c>
      <c r="F47" s="57">
        <v>46.35719368290647</v>
      </c>
      <c r="G47" s="57">
        <v>45.665393596707091</v>
      </c>
      <c r="H47" s="57">
        <v>46.895986324255226</v>
      </c>
      <c r="I47" s="57">
        <v>45.545060447178543</v>
      </c>
      <c r="J47" s="6">
        <v>46.468203879856176</v>
      </c>
      <c r="K47" s="6">
        <v>45.34193069594582</v>
      </c>
      <c r="L47" s="6">
        <v>45.733806374470376</v>
      </c>
      <c r="M47" s="6">
        <v>45.30534658513924</v>
      </c>
      <c r="N47" s="6">
        <v>45.805349718460306</v>
      </c>
    </row>
    <row r="48" spans="1:14" x14ac:dyDescent="0.25">
      <c r="A48" s="17">
        <v>40</v>
      </c>
      <c r="B48" s="53">
        <v>44.535001593930374</v>
      </c>
      <c r="C48" s="53">
        <v>44.403240364427816</v>
      </c>
      <c r="D48" s="53">
        <v>42.37790881816273</v>
      </c>
      <c r="E48" s="53">
        <v>45.10733690393424</v>
      </c>
      <c r="F48" s="53">
        <v>45.373400501666985</v>
      </c>
      <c r="G48" s="53">
        <v>44.665393596707091</v>
      </c>
      <c r="H48" s="53">
        <v>45.912373735904026</v>
      </c>
      <c r="I48" s="53">
        <v>44.561003128450373</v>
      </c>
      <c r="J48" s="54">
        <v>45.50181563579244</v>
      </c>
      <c r="K48" s="54">
        <v>44.359633787416783</v>
      </c>
      <c r="L48" s="54">
        <v>44.733806374470376</v>
      </c>
      <c r="M48" s="54">
        <v>44.324839883631796</v>
      </c>
      <c r="N48" s="54">
        <v>44.846443006186803</v>
      </c>
    </row>
    <row r="49" spans="1:14" x14ac:dyDescent="0.25">
      <c r="A49" s="17">
        <v>41</v>
      </c>
      <c r="B49" s="57">
        <v>43.535001593930374</v>
      </c>
      <c r="C49" s="57">
        <v>43.487071338751001</v>
      </c>
      <c r="D49" s="57">
        <v>41.393261549254518</v>
      </c>
      <c r="E49" s="57">
        <v>44.10733690393424</v>
      </c>
      <c r="F49" s="57">
        <v>44.405788376442636</v>
      </c>
      <c r="G49" s="57">
        <v>43.681222199844214</v>
      </c>
      <c r="H49" s="57">
        <v>44.944933373659538</v>
      </c>
      <c r="I49" s="57">
        <v>43.593160486224434</v>
      </c>
      <c r="J49" s="6">
        <v>44.50181563579244</v>
      </c>
      <c r="K49" s="6">
        <v>43.378321317790622</v>
      </c>
      <c r="L49" s="6">
        <v>43.772830464787511</v>
      </c>
      <c r="M49" s="6">
        <v>43.442939609345601</v>
      </c>
      <c r="N49" s="6">
        <v>43.887571170347421</v>
      </c>
    </row>
    <row r="50" spans="1:14" x14ac:dyDescent="0.25">
      <c r="A50" s="17">
        <v>42</v>
      </c>
      <c r="B50" s="57">
        <v>42.567593736233519</v>
      </c>
      <c r="C50" s="57">
        <v>42.502844529836345</v>
      </c>
      <c r="D50" s="57">
        <v>40.407767111541027</v>
      </c>
      <c r="E50" s="57">
        <v>43.122927657207008</v>
      </c>
      <c r="F50" s="57">
        <v>43.421455027067587</v>
      </c>
      <c r="G50" s="57">
        <v>42.69672944091333</v>
      </c>
      <c r="H50" s="57">
        <v>43.96144095039984</v>
      </c>
      <c r="I50" s="57">
        <v>42.593160486224434</v>
      </c>
      <c r="J50" s="6">
        <v>43.539355976095052</v>
      </c>
      <c r="K50" s="6">
        <v>42.39727306201948</v>
      </c>
      <c r="L50" s="6">
        <v>42.772830464787504</v>
      </c>
      <c r="M50" s="6">
        <v>42.482701590465368</v>
      </c>
      <c r="N50" s="6">
        <v>42.907960066574084</v>
      </c>
    </row>
    <row r="51" spans="1:14" x14ac:dyDescent="0.25">
      <c r="A51" s="17">
        <v>43</v>
      </c>
      <c r="B51" s="57">
        <v>41.64336532790729</v>
      </c>
      <c r="C51" s="57">
        <v>41.562528937963698</v>
      </c>
      <c r="D51" s="57">
        <v>39.450813043775547</v>
      </c>
      <c r="E51" s="57">
        <v>42.138028783037733</v>
      </c>
      <c r="F51" s="57">
        <v>42.436613584378932</v>
      </c>
      <c r="G51" s="57">
        <v>41.696729440913323</v>
      </c>
      <c r="H51" s="57">
        <v>42.996692145918821</v>
      </c>
      <c r="I51" s="57">
        <v>41.593160486224441</v>
      </c>
      <c r="J51" s="6">
        <v>42.596264455121492</v>
      </c>
      <c r="K51" s="6">
        <v>41.455062404173994</v>
      </c>
      <c r="L51" s="6">
        <v>41.812486028075298</v>
      </c>
      <c r="M51" s="6">
        <v>41.502232970595848</v>
      </c>
      <c r="N51" s="6">
        <v>41.928397637690509</v>
      </c>
    </row>
    <row r="52" spans="1:14" x14ac:dyDescent="0.25">
      <c r="A52" s="17">
        <v>44</v>
      </c>
      <c r="B52" s="57">
        <v>40.686668353159028</v>
      </c>
      <c r="C52" s="57">
        <v>40.562528937963698</v>
      </c>
      <c r="D52" s="57">
        <v>38.478661301887144</v>
      </c>
      <c r="E52" s="57">
        <v>41.16762752395335</v>
      </c>
      <c r="F52" s="57">
        <v>41.467979787508611</v>
      </c>
      <c r="G52" s="57">
        <v>40.713476933453016</v>
      </c>
      <c r="H52" s="57">
        <v>42.015312181673167</v>
      </c>
      <c r="I52" s="57">
        <v>40.630572875389447</v>
      </c>
      <c r="J52" s="6">
        <v>41.634995128269132</v>
      </c>
      <c r="K52" s="6">
        <v>40.455062404173994</v>
      </c>
      <c r="L52" s="6">
        <v>40.870754696662146</v>
      </c>
      <c r="M52" s="6">
        <v>40.52160562968897</v>
      </c>
      <c r="N52" s="6">
        <v>40.949502272248679</v>
      </c>
    </row>
    <row r="53" spans="1:14" x14ac:dyDescent="0.25">
      <c r="A53" s="17">
        <v>45</v>
      </c>
      <c r="B53" s="53">
        <v>39.742876004505874</v>
      </c>
      <c r="C53" s="53">
        <v>39.590917983399365</v>
      </c>
      <c r="D53" s="53">
        <v>37.505850469448916</v>
      </c>
      <c r="E53" s="53">
        <v>40.213553698458099</v>
      </c>
      <c r="F53" s="53">
        <v>40.501226271410019</v>
      </c>
      <c r="G53" s="53">
        <v>39.748909335192415</v>
      </c>
      <c r="H53" s="53">
        <v>41.015312181673167</v>
      </c>
      <c r="I53" s="53">
        <v>39.668083475069523</v>
      </c>
      <c r="J53" s="54">
        <v>40.654777664995727</v>
      </c>
      <c r="K53" s="54">
        <v>39.455062404173994</v>
      </c>
      <c r="L53" s="54">
        <v>39.870754696662146</v>
      </c>
      <c r="M53" s="54">
        <v>39.541782894942152</v>
      </c>
      <c r="N53" s="54">
        <v>40.03474885237987</v>
      </c>
    </row>
    <row r="54" spans="1:14" x14ac:dyDescent="0.25">
      <c r="A54" s="17">
        <v>46</v>
      </c>
      <c r="B54" s="57">
        <v>38.783838518973035</v>
      </c>
      <c r="C54" s="57">
        <v>38.63301403373783</v>
      </c>
      <c r="D54" s="57">
        <v>36.533914234561927</v>
      </c>
      <c r="E54" s="57">
        <v>39.245847704311693</v>
      </c>
      <c r="F54" s="57">
        <v>39.536446369381764</v>
      </c>
      <c r="G54" s="57">
        <v>38.785194367764745</v>
      </c>
      <c r="H54" s="57">
        <v>40.034512874104863</v>
      </c>
      <c r="I54" s="57">
        <v>38.724546608607071</v>
      </c>
      <c r="J54" s="6">
        <v>39.692819358267442</v>
      </c>
      <c r="K54" s="6">
        <v>38.455062404173994</v>
      </c>
      <c r="L54" s="6">
        <v>38.911490086932879</v>
      </c>
      <c r="M54" s="6">
        <v>38.541782894942152</v>
      </c>
      <c r="N54" s="6">
        <v>39.077570134646187</v>
      </c>
    </row>
    <row r="55" spans="1:14" x14ac:dyDescent="0.25">
      <c r="A55" s="17">
        <v>47</v>
      </c>
      <c r="B55" s="57">
        <v>37.810898429622391</v>
      </c>
      <c r="C55" s="57">
        <v>37.647529666436789</v>
      </c>
      <c r="D55" s="57">
        <v>35.578263493332436</v>
      </c>
      <c r="E55" s="57">
        <v>38.296717526242951</v>
      </c>
      <c r="F55" s="57">
        <v>38.572177670406369</v>
      </c>
      <c r="G55" s="57">
        <v>37.858046924953122</v>
      </c>
      <c r="H55" s="57">
        <v>39.07279646628637</v>
      </c>
      <c r="I55" s="57">
        <v>37.798129265432237</v>
      </c>
      <c r="J55" s="6">
        <v>38.730980782791875</v>
      </c>
      <c r="K55" s="6">
        <v>37.514136431262202</v>
      </c>
      <c r="L55" s="6">
        <v>38.013975385990861</v>
      </c>
      <c r="M55" s="6">
        <v>37.603339177943681</v>
      </c>
      <c r="N55" s="6">
        <v>38.121458155277189</v>
      </c>
    </row>
    <row r="56" spans="1:14" x14ac:dyDescent="0.25">
      <c r="A56" s="17">
        <v>48</v>
      </c>
      <c r="B56" s="57">
        <v>36.838711044519727</v>
      </c>
      <c r="C56" s="57">
        <v>36.678024790863574</v>
      </c>
      <c r="D56" s="57">
        <v>34.624573506890705</v>
      </c>
      <c r="E56" s="57">
        <v>37.331109443919239</v>
      </c>
      <c r="F56" s="57">
        <v>37.608205281166157</v>
      </c>
      <c r="G56" s="57">
        <v>36.876275994343374</v>
      </c>
      <c r="H56" s="57">
        <v>38.110040035516484</v>
      </c>
      <c r="I56" s="57">
        <v>36.871736268339788</v>
      </c>
      <c r="J56" s="6">
        <v>37.750687842418458</v>
      </c>
      <c r="K56" s="6">
        <v>36.573965315579976</v>
      </c>
      <c r="L56" s="6">
        <v>37.075709849050639</v>
      </c>
      <c r="M56" s="6">
        <v>36.687905193164063</v>
      </c>
      <c r="N56" s="6">
        <v>37.212194261771678</v>
      </c>
    </row>
    <row r="57" spans="1:14" x14ac:dyDescent="0.25">
      <c r="A57" s="17">
        <v>49</v>
      </c>
      <c r="B57" s="57">
        <v>35.897399289266403</v>
      </c>
      <c r="C57" s="57">
        <v>35.693896798355475</v>
      </c>
      <c r="D57" s="57">
        <v>33.65556303945764</v>
      </c>
      <c r="E57" s="57">
        <v>36.365757712445969</v>
      </c>
      <c r="F57" s="57">
        <v>36.698164566696263</v>
      </c>
      <c r="G57" s="57">
        <v>35.9474651233797</v>
      </c>
      <c r="H57" s="57">
        <v>37.166328613323458</v>
      </c>
      <c r="I57" s="57">
        <v>35.891175122745118</v>
      </c>
      <c r="J57" s="6">
        <v>36.810664022639862</v>
      </c>
      <c r="K57" s="6">
        <v>35.593840778563759</v>
      </c>
      <c r="L57" s="6">
        <v>36.159888697955246</v>
      </c>
      <c r="M57" s="6">
        <v>35.731114632200679</v>
      </c>
      <c r="N57" s="6">
        <v>36.281615366584347</v>
      </c>
    </row>
    <row r="58" spans="1:14" x14ac:dyDescent="0.25">
      <c r="A58" s="17">
        <v>50</v>
      </c>
      <c r="B58" s="53">
        <v>34.942985319571648</v>
      </c>
      <c r="C58" s="53">
        <v>34.709827107597981</v>
      </c>
      <c r="D58" s="53">
        <v>32.733974451751003</v>
      </c>
      <c r="E58" s="53">
        <v>35.452599740805404</v>
      </c>
      <c r="F58" s="53">
        <v>35.768640428592967</v>
      </c>
      <c r="G58" s="53">
        <v>35.036162083108408</v>
      </c>
      <c r="H58" s="53">
        <v>36.205652982615433</v>
      </c>
      <c r="I58" s="53">
        <v>34.987139246993451</v>
      </c>
      <c r="J58" s="54">
        <v>35.911616085508683</v>
      </c>
      <c r="K58" s="54">
        <v>34.593840778563759</v>
      </c>
      <c r="L58" s="54">
        <v>35.267427566163796</v>
      </c>
      <c r="M58" s="54">
        <v>34.797338531885266</v>
      </c>
      <c r="N58" s="54">
        <v>35.327964609287186</v>
      </c>
    </row>
    <row r="59" spans="1:14" x14ac:dyDescent="0.25">
      <c r="A59" s="17">
        <v>51</v>
      </c>
      <c r="B59" s="57">
        <v>34.004556322563552</v>
      </c>
      <c r="C59" s="57">
        <v>33.774928980546292</v>
      </c>
      <c r="D59" s="57">
        <v>31.844125367782887</v>
      </c>
      <c r="E59" s="57">
        <v>34.520866537174165</v>
      </c>
      <c r="F59" s="57">
        <v>34.821464153648272</v>
      </c>
      <c r="G59" s="57">
        <v>34.108966903296839</v>
      </c>
      <c r="H59" s="57">
        <v>35.322632156130261</v>
      </c>
      <c r="I59" s="57">
        <v>34.045384744379199</v>
      </c>
      <c r="J59" s="6">
        <v>35.015618872631755</v>
      </c>
      <c r="K59" s="6">
        <v>33.718802931692274</v>
      </c>
      <c r="L59" s="6">
        <v>34.355418524888663</v>
      </c>
      <c r="M59" s="6">
        <v>33.885648383270869</v>
      </c>
      <c r="N59" s="6">
        <v>34.420684648180455</v>
      </c>
    </row>
    <row r="60" spans="1:14" x14ac:dyDescent="0.25">
      <c r="A60" s="17">
        <v>52</v>
      </c>
      <c r="B60" s="57">
        <v>33.036090039044645</v>
      </c>
      <c r="C60" s="57">
        <v>32.80717177867097</v>
      </c>
      <c r="D60" s="57">
        <v>30.859462698445906</v>
      </c>
      <c r="E60" s="57">
        <v>33.555127228550973</v>
      </c>
      <c r="F60" s="57">
        <v>33.894294846812514</v>
      </c>
      <c r="G60" s="57">
        <v>33.182593491894934</v>
      </c>
      <c r="H60" s="57">
        <v>34.380928784665002</v>
      </c>
      <c r="I60" s="57">
        <v>33.065442748344758</v>
      </c>
      <c r="J60" s="6">
        <v>34.120971086392252</v>
      </c>
      <c r="K60" s="6">
        <v>32.803034444672797</v>
      </c>
      <c r="L60" s="6">
        <v>33.399616199203145</v>
      </c>
      <c r="M60" s="6">
        <v>32.974440001311486</v>
      </c>
      <c r="N60" s="6">
        <v>33.4886846842276</v>
      </c>
    </row>
    <row r="61" spans="1:14" x14ac:dyDescent="0.25">
      <c r="A61" s="17">
        <v>53</v>
      </c>
      <c r="B61" s="57">
        <v>32.161189723430347</v>
      </c>
      <c r="C61" s="57">
        <v>31.839088363902796</v>
      </c>
      <c r="D61" s="57">
        <v>29.920905108333642</v>
      </c>
      <c r="E61" s="57">
        <v>32.642853150070479</v>
      </c>
      <c r="F61" s="57">
        <v>33.00484147802954</v>
      </c>
      <c r="G61" s="57">
        <v>32.274914993851844</v>
      </c>
      <c r="H61" s="57">
        <v>33.461375895653156</v>
      </c>
      <c r="I61" s="57">
        <v>32.145044719970038</v>
      </c>
      <c r="J61" s="6">
        <v>33.227723471907638</v>
      </c>
      <c r="K61" s="6">
        <v>31.866811412974219</v>
      </c>
      <c r="L61" s="6">
        <v>32.444060125173017</v>
      </c>
      <c r="M61" s="6">
        <v>32.103520253055684</v>
      </c>
      <c r="N61" s="6">
        <v>32.575841050632427</v>
      </c>
    </row>
    <row r="62" spans="1:14" x14ac:dyDescent="0.25">
      <c r="A62" s="17">
        <v>54</v>
      </c>
      <c r="B62" s="57">
        <v>31.253554093655641</v>
      </c>
      <c r="C62" s="57">
        <v>30.9492878647693</v>
      </c>
      <c r="D62" s="57">
        <v>28.983578259080769</v>
      </c>
      <c r="E62" s="57">
        <v>31.678488242254591</v>
      </c>
      <c r="F62" s="57">
        <v>32.09694927479358</v>
      </c>
      <c r="G62" s="57">
        <v>31.368903642382751</v>
      </c>
      <c r="H62" s="57">
        <v>32.645130722526567</v>
      </c>
      <c r="I62" s="57">
        <v>31.225888888924491</v>
      </c>
      <c r="J62" s="6">
        <v>32.313798925078409</v>
      </c>
      <c r="K62" s="6">
        <v>30.973139587255481</v>
      </c>
      <c r="L62" s="6">
        <v>31.594132890861751</v>
      </c>
      <c r="M62" s="6">
        <v>31.228476511057885</v>
      </c>
      <c r="N62" s="6">
        <v>31.619201430558935</v>
      </c>
    </row>
    <row r="63" spans="1:14" x14ac:dyDescent="0.25">
      <c r="A63" s="17">
        <v>55</v>
      </c>
      <c r="B63" s="53">
        <v>30.329461675318715</v>
      </c>
      <c r="C63" s="53">
        <v>29.998088168094355</v>
      </c>
      <c r="D63" s="53">
        <v>28.062442474768442</v>
      </c>
      <c r="E63" s="53">
        <v>30.767038336665998</v>
      </c>
      <c r="F63" s="53">
        <v>31.210064844989738</v>
      </c>
      <c r="G63" s="53">
        <v>30.465204553788087</v>
      </c>
      <c r="H63" s="53">
        <v>31.686478090612862</v>
      </c>
      <c r="I63" s="53">
        <v>30.327434480197741</v>
      </c>
      <c r="J63" s="54">
        <v>31.356466075005997</v>
      </c>
      <c r="K63" s="54">
        <v>30.119645066040363</v>
      </c>
      <c r="L63" s="54">
        <v>30.678086000253209</v>
      </c>
      <c r="M63" s="54">
        <v>30.270001479316068</v>
      </c>
      <c r="N63" s="54">
        <v>30.662347637048441</v>
      </c>
    </row>
    <row r="64" spans="1:14" x14ac:dyDescent="0.25">
      <c r="A64" s="17">
        <v>56</v>
      </c>
      <c r="B64" s="57">
        <v>29.424217859784719</v>
      </c>
      <c r="C64" s="57">
        <v>29.047067230801453</v>
      </c>
      <c r="D64" s="57">
        <v>27.093874920642744</v>
      </c>
      <c r="E64" s="57">
        <v>29.821754284246591</v>
      </c>
      <c r="F64" s="57">
        <v>30.306667754222165</v>
      </c>
      <c r="G64" s="57">
        <v>29.563278295632891</v>
      </c>
      <c r="H64" s="57">
        <v>30.74904622159519</v>
      </c>
      <c r="I64" s="57">
        <v>29.430862445678823</v>
      </c>
      <c r="J64" s="6">
        <v>30.484226280365906</v>
      </c>
      <c r="K64" s="6">
        <v>29.220289459740805</v>
      </c>
      <c r="L64" s="6">
        <v>29.760907505571229</v>
      </c>
      <c r="M64" s="6">
        <v>29.311492770576439</v>
      </c>
      <c r="N64" s="6">
        <v>29.79306203634226</v>
      </c>
    </row>
    <row r="65" spans="1:14" x14ac:dyDescent="0.25">
      <c r="A65" s="17">
        <v>57</v>
      </c>
      <c r="B65" s="57">
        <v>28.521081498732293</v>
      </c>
      <c r="C65" s="57">
        <v>28.096480003211177</v>
      </c>
      <c r="D65" s="57">
        <v>26.141828296750845</v>
      </c>
      <c r="E65" s="57">
        <v>28.876698233561232</v>
      </c>
      <c r="F65" s="57">
        <v>29.34536514825556</v>
      </c>
      <c r="G65" s="57">
        <v>28.721563006641659</v>
      </c>
      <c r="H65" s="57">
        <v>29.918190592507521</v>
      </c>
      <c r="I65" s="57">
        <v>28.572620295969799</v>
      </c>
      <c r="J65" s="6">
        <v>29.58693836329055</v>
      </c>
      <c r="K65" s="6">
        <v>28.260192605916199</v>
      </c>
      <c r="L65" s="6">
        <v>28.823430812207064</v>
      </c>
      <c r="M65" s="6">
        <v>28.415467843729008</v>
      </c>
      <c r="N65" s="6">
        <v>28.854840023062138</v>
      </c>
    </row>
    <row r="66" spans="1:14" x14ac:dyDescent="0.25">
      <c r="A66" s="17">
        <v>58</v>
      </c>
      <c r="B66" s="57">
        <v>27.61696998745667</v>
      </c>
      <c r="C66" s="57">
        <v>27.213092582345862</v>
      </c>
      <c r="D66" s="57">
        <v>25.237979611107399</v>
      </c>
      <c r="E66" s="57">
        <v>27.931461884060223</v>
      </c>
      <c r="F66" s="57">
        <v>28.423431089116871</v>
      </c>
      <c r="G66" s="57">
        <v>27.801168740407775</v>
      </c>
      <c r="H66" s="57">
        <v>29.001369187068587</v>
      </c>
      <c r="I66" s="57">
        <v>27.631519939089916</v>
      </c>
      <c r="J66" s="6">
        <v>28.68729573714268</v>
      </c>
      <c r="K66" s="6">
        <v>27.379463036016805</v>
      </c>
      <c r="L66" s="6">
        <v>27.927637695254187</v>
      </c>
      <c r="M66" s="6">
        <v>27.494492522692145</v>
      </c>
      <c r="N66" s="6">
        <v>27.93186505538285</v>
      </c>
    </row>
    <row r="67" spans="1:14" x14ac:dyDescent="0.25">
      <c r="A67" s="17">
        <v>59</v>
      </c>
      <c r="B67" s="57">
        <v>26.714852947032977</v>
      </c>
      <c r="C67" s="57">
        <v>26.432549452925237</v>
      </c>
      <c r="D67" s="57">
        <v>24.366539390212562</v>
      </c>
      <c r="E67" s="57">
        <v>27.043123194307412</v>
      </c>
      <c r="F67" s="57">
        <v>27.482590900746352</v>
      </c>
      <c r="G67" s="57">
        <v>26.956176358905918</v>
      </c>
      <c r="H67" s="57">
        <v>28.080954290834057</v>
      </c>
      <c r="I67" s="57">
        <v>26.707529161356167</v>
      </c>
      <c r="J67" s="6">
        <v>27.809473700941741</v>
      </c>
      <c r="K67" s="6">
        <v>26.499549989267805</v>
      </c>
      <c r="L67" s="6">
        <v>27.124533873971014</v>
      </c>
      <c r="M67" s="6">
        <v>26.604226232133982</v>
      </c>
      <c r="N67" s="6">
        <v>27.106899997246334</v>
      </c>
    </row>
    <row r="68" spans="1:14" x14ac:dyDescent="0.25">
      <c r="A68" s="17">
        <v>60</v>
      </c>
      <c r="B68" s="53">
        <v>25.829564182399732</v>
      </c>
      <c r="C68" s="53">
        <v>25.602390465146176</v>
      </c>
      <c r="D68" s="53">
        <v>23.544594159493808</v>
      </c>
      <c r="E68" s="53">
        <v>26.154883713020286</v>
      </c>
      <c r="F68" s="53">
        <v>26.559001777633423</v>
      </c>
      <c r="G68" s="53">
        <v>26.084980478740491</v>
      </c>
      <c r="H68" s="53">
        <v>27.177593243444626</v>
      </c>
      <c r="I68" s="53">
        <v>25.802612707438719</v>
      </c>
      <c r="J68" s="54">
        <v>26.890727751700531</v>
      </c>
      <c r="K68" s="54">
        <v>25.649890719238275</v>
      </c>
      <c r="L68" s="54">
        <v>26.197577862651318</v>
      </c>
      <c r="M68" s="54">
        <v>25.697223119316504</v>
      </c>
      <c r="N68" s="54">
        <v>26.168276929189233</v>
      </c>
    </row>
    <row r="69" spans="1:14" x14ac:dyDescent="0.25">
      <c r="A69" s="17">
        <v>61</v>
      </c>
      <c r="B69" s="57">
        <v>25.077499515038586</v>
      </c>
      <c r="C69" s="57">
        <v>24.722223967045522</v>
      </c>
      <c r="D69" s="57">
        <v>22.723384514999761</v>
      </c>
      <c r="E69" s="57">
        <v>25.227611944665984</v>
      </c>
      <c r="F69" s="57">
        <v>25.741296298638204</v>
      </c>
      <c r="G69" s="57">
        <v>25.248341830172251</v>
      </c>
      <c r="H69" s="57">
        <v>26.334042795400244</v>
      </c>
      <c r="I69" s="57">
        <v>24.935362439672797</v>
      </c>
      <c r="J69" s="6">
        <v>25.986412640901431</v>
      </c>
      <c r="K69" s="6">
        <v>24.736644395399843</v>
      </c>
      <c r="L69" s="6">
        <v>25.364264854192843</v>
      </c>
      <c r="M69" s="6">
        <v>24.833371758324773</v>
      </c>
      <c r="N69" s="6">
        <v>25.287157408984783</v>
      </c>
    </row>
    <row r="70" spans="1:14" x14ac:dyDescent="0.25">
      <c r="A70" s="17">
        <v>62</v>
      </c>
      <c r="B70" s="57">
        <v>24.262642203973677</v>
      </c>
      <c r="C70" s="57">
        <v>24.047593286968539</v>
      </c>
      <c r="D70" s="57">
        <v>21.864970634059013</v>
      </c>
      <c r="E70" s="57">
        <v>24.383731557084079</v>
      </c>
      <c r="F70" s="57">
        <v>24.84924197062098</v>
      </c>
      <c r="G70" s="57">
        <v>24.412979120930085</v>
      </c>
      <c r="H70" s="57">
        <v>25.451368271901043</v>
      </c>
      <c r="I70" s="57">
        <v>24.024682134590613</v>
      </c>
      <c r="J70" s="6">
        <v>25.075300056920096</v>
      </c>
      <c r="K70" s="6">
        <v>23.824906028303698</v>
      </c>
      <c r="L70" s="6">
        <v>24.597276317098203</v>
      </c>
      <c r="M70" s="6">
        <v>23.983809914481345</v>
      </c>
      <c r="N70" s="6">
        <v>24.435861765394144</v>
      </c>
    </row>
    <row r="71" spans="1:14" x14ac:dyDescent="0.25">
      <c r="A71" s="17">
        <v>63</v>
      </c>
      <c r="B71" s="57">
        <v>23.330056739405741</v>
      </c>
      <c r="C71" s="57">
        <v>23.200531763623495</v>
      </c>
      <c r="D71" s="57">
        <v>21.062258463992254</v>
      </c>
      <c r="E71" s="57">
        <v>23.434984199910438</v>
      </c>
      <c r="F71" s="57">
        <v>23.976013777087584</v>
      </c>
      <c r="G71" s="57">
        <v>23.522332365307459</v>
      </c>
      <c r="H71" s="57">
        <v>24.59803247245264</v>
      </c>
      <c r="I71" s="57">
        <v>23.189515752619783</v>
      </c>
      <c r="J71" s="6">
        <v>24.184277763672302</v>
      </c>
      <c r="K71" s="6">
        <v>23.046432638782246</v>
      </c>
      <c r="L71" s="6">
        <v>23.824787973907942</v>
      </c>
      <c r="M71" s="6">
        <v>23.143563723423394</v>
      </c>
      <c r="N71" s="6">
        <v>23.649748426173456</v>
      </c>
    </row>
    <row r="72" spans="1:14" x14ac:dyDescent="0.25">
      <c r="A72" s="17">
        <v>64</v>
      </c>
      <c r="B72" s="57">
        <v>22.478266247356704</v>
      </c>
      <c r="C72" s="57">
        <v>22.330517210653831</v>
      </c>
      <c r="D72" s="57">
        <v>20.209838584466588</v>
      </c>
      <c r="E72" s="57">
        <v>22.553906340206272</v>
      </c>
      <c r="F72" s="57">
        <v>23.101458125514768</v>
      </c>
      <c r="G72" s="57">
        <v>22.624186176334895</v>
      </c>
      <c r="H72" s="57">
        <v>23.665824562911279</v>
      </c>
      <c r="I72" s="57">
        <v>22.308270222836985</v>
      </c>
      <c r="J72" s="6">
        <v>23.27832622327972</v>
      </c>
      <c r="K72" s="6">
        <v>22.224243621737944</v>
      </c>
      <c r="L72" s="6">
        <v>23.019974484149849</v>
      </c>
      <c r="M72" s="6">
        <v>22.327060998329578</v>
      </c>
      <c r="N72" s="6">
        <v>22.71724040409233</v>
      </c>
    </row>
    <row r="73" spans="1:14" x14ac:dyDescent="0.25">
      <c r="A73" s="17">
        <v>65</v>
      </c>
      <c r="B73" s="53">
        <v>21.71157459609233</v>
      </c>
      <c r="C73" s="53">
        <v>21.455916171524674</v>
      </c>
      <c r="D73" s="53">
        <v>19.357688307256129</v>
      </c>
      <c r="E73" s="53">
        <v>21.756313128797078</v>
      </c>
      <c r="F73" s="53">
        <v>22.21808931377765</v>
      </c>
      <c r="G73" s="53">
        <v>21.703779323951487</v>
      </c>
      <c r="H73" s="53">
        <v>22.822523097042318</v>
      </c>
      <c r="I73" s="53">
        <v>21.412696220875564</v>
      </c>
      <c r="J73" s="54">
        <v>22.497256056122378</v>
      </c>
      <c r="K73" s="54">
        <v>21.39167517180914</v>
      </c>
      <c r="L73" s="54">
        <v>22.111855244999095</v>
      </c>
      <c r="M73" s="54">
        <v>21.412573480203541</v>
      </c>
      <c r="N73" s="54">
        <v>21.903450905121915</v>
      </c>
    </row>
    <row r="74" spans="1:14" x14ac:dyDescent="0.25">
      <c r="A74" s="17">
        <v>66</v>
      </c>
      <c r="B74" s="57">
        <v>20.864618277363828</v>
      </c>
      <c r="C74" s="57">
        <v>20.566889220163723</v>
      </c>
      <c r="D74" s="57">
        <v>18.488477311727426</v>
      </c>
      <c r="E74" s="57">
        <v>20.849918911382606</v>
      </c>
      <c r="F74" s="57">
        <v>21.279700914667799</v>
      </c>
      <c r="G74" s="57">
        <v>20.845364692882217</v>
      </c>
      <c r="H74" s="57">
        <v>21.966596134121136</v>
      </c>
      <c r="I74" s="57">
        <v>20.497349074190442</v>
      </c>
      <c r="J74" s="6">
        <v>21.632353071383889</v>
      </c>
      <c r="K74" s="6">
        <v>20.546555794993889</v>
      </c>
      <c r="L74" s="6">
        <v>21.240052112492908</v>
      </c>
      <c r="M74" s="6">
        <v>20.478405295985926</v>
      </c>
      <c r="N74" s="6">
        <v>21.055479475731605</v>
      </c>
    </row>
    <row r="75" spans="1:14" x14ac:dyDescent="0.25">
      <c r="A75" s="17">
        <v>67</v>
      </c>
      <c r="B75" s="57">
        <v>20.078258474685018</v>
      </c>
      <c r="C75" s="57">
        <v>19.753990789607606</v>
      </c>
      <c r="D75" s="57">
        <v>17.649684739667496</v>
      </c>
      <c r="E75" s="57">
        <v>20.097290110162369</v>
      </c>
      <c r="F75" s="57">
        <v>20.372571086353467</v>
      </c>
      <c r="G75" s="57">
        <v>19.977237221154862</v>
      </c>
      <c r="H75" s="57">
        <v>21.069835927406768</v>
      </c>
      <c r="I75" s="57">
        <v>19.685414094335069</v>
      </c>
      <c r="J75" s="6">
        <v>20.80782109228921</v>
      </c>
      <c r="K75" s="6">
        <v>19.626026779314977</v>
      </c>
      <c r="L75" s="6">
        <v>20.349267763427573</v>
      </c>
      <c r="M75" s="6">
        <v>19.620672678561611</v>
      </c>
      <c r="N75" s="6">
        <v>20.234612194474362</v>
      </c>
    </row>
    <row r="76" spans="1:14" x14ac:dyDescent="0.25">
      <c r="A76" s="17">
        <v>68</v>
      </c>
      <c r="B76" s="57">
        <v>19.262627387267028</v>
      </c>
      <c r="C76" s="57">
        <v>18.9405769948429</v>
      </c>
      <c r="D76" s="57">
        <v>16.847267646739862</v>
      </c>
      <c r="E76" s="57">
        <v>19.260107475125956</v>
      </c>
      <c r="F76" s="57">
        <v>19.484754955389331</v>
      </c>
      <c r="G76" s="57">
        <v>19.087834885315608</v>
      </c>
      <c r="H76" s="57">
        <v>20.232008369200749</v>
      </c>
      <c r="I76" s="57">
        <v>18.89484020823868</v>
      </c>
      <c r="J76" s="6">
        <v>19.949315722211249</v>
      </c>
      <c r="K76" s="6">
        <v>18.870839922090209</v>
      </c>
      <c r="L76" s="6">
        <v>19.573899394495164</v>
      </c>
      <c r="M76" s="6">
        <v>18.8082324105584</v>
      </c>
      <c r="N76" s="6">
        <v>19.356506031376615</v>
      </c>
    </row>
    <row r="77" spans="1:14" x14ac:dyDescent="0.25">
      <c r="A77" s="17">
        <v>69</v>
      </c>
      <c r="B77" s="57">
        <v>18.445021562028305</v>
      </c>
      <c r="C77" s="57">
        <v>18.061363383405514</v>
      </c>
      <c r="D77" s="57">
        <v>16.009065601111018</v>
      </c>
      <c r="E77" s="57">
        <v>18.410851609116524</v>
      </c>
      <c r="F77" s="57">
        <v>18.669521426974629</v>
      </c>
      <c r="G77" s="57">
        <v>18.204993058578498</v>
      </c>
      <c r="H77" s="57">
        <v>19.383284197904352</v>
      </c>
      <c r="I77" s="57">
        <v>18.081089414890119</v>
      </c>
      <c r="J77" s="6">
        <v>19.053953629209669</v>
      </c>
      <c r="K77" s="6">
        <v>18.063003519601612</v>
      </c>
      <c r="L77" s="6">
        <v>18.763479841265411</v>
      </c>
      <c r="M77" s="6">
        <v>17.967731635043666</v>
      </c>
      <c r="N77" s="6">
        <v>18.472635398775392</v>
      </c>
    </row>
    <row r="78" spans="1:14" x14ac:dyDescent="0.25">
      <c r="A78" s="17">
        <v>70</v>
      </c>
      <c r="B78" s="53">
        <v>17.652927355439889</v>
      </c>
      <c r="C78" s="53">
        <v>17.141909127832708</v>
      </c>
      <c r="D78" s="53">
        <v>15.235134132616972</v>
      </c>
      <c r="E78" s="53">
        <v>17.527061514122956</v>
      </c>
      <c r="F78" s="53">
        <v>17.769905523256256</v>
      </c>
      <c r="G78" s="53">
        <v>17.444518375056131</v>
      </c>
      <c r="H78" s="53">
        <v>18.574712542964793</v>
      </c>
      <c r="I78" s="53">
        <v>17.231771951744893</v>
      </c>
      <c r="J78" s="54">
        <v>18.131820935110042</v>
      </c>
      <c r="K78" s="54">
        <v>17.318823178710655</v>
      </c>
      <c r="L78" s="54">
        <v>17.925001457044136</v>
      </c>
      <c r="M78" s="54">
        <v>17.240451879150513</v>
      </c>
      <c r="N78" s="54">
        <v>17.526405437365597</v>
      </c>
    </row>
    <row r="79" spans="1:14" x14ac:dyDescent="0.25">
      <c r="A79" s="17">
        <v>71</v>
      </c>
      <c r="B79" s="57">
        <v>16.957780132695593</v>
      </c>
      <c r="C79" s="57">
        <v>16.346589048517703</v>
      </c>
      <c r="D79" s="57">
        <v>14.527496802522014</v>
      </c>
      <c r="E79" s="57">
        <v>16.676540904909348</v>
      </c>
      <c r="F79" s="57">
        <v>17.006885358909859</v>
      </c>
      <c r="G79" s="57">
        <v>16.687784433469275</v>
      </c>
      <c r="H79" s="57">
        <v>17.652139554660135</v>
      </c>
      <c r="I79" s="57">
        <v>16.463942401714533</v>
      </c>
      <c r="J79" s="6">
        <v>17.415613997609622</v>
      </c>
      <c r="K79" s="6">
        <v>16.514138544656973</v>
      </c>
      <c r="L79" s="6">
        <v>17.1179998909038</v>
      </c>
      <c r="M79" s="6">
        <v>16.544593321315247</v>
      </c>
      <c r="N79" s="6">
        <v>16.688690477276943</v>
      </c>
    </row>
    <row r="80" spans="1:14" x14ac:dyDescent="0.25">
      <c r="A80" s="17">
        <v>72</v>
      </c>
      <c r="B80" s="57">
        <v>16.215351349492959</v>
      </c>
      <c r="C80" s="57">
        <v>15.518561402946549</v>
      </c>
      <c r="D80" s="57">
        <v>13.74376152041288</v>
      </c>
      <c r="E80" s="57">
        <v>15.845560052370308</v>
      </c>
      <c r="F80" s="57">
        <v>16.24736027568898</v>
      </c>
      <c r="G80" s="57">
        <v>15.879093517364465</v>
      </c>
      <c r="H80" s="57">
        <v>16.852948866480151</v>
      </c>
      <c r="I80" s="57">
        <v>15.555758461505167</v>
      </c>
      <c r="J80" s="6">
        <v>16.612960999619428</v>
      </c>
      <c r="K80" s="6">
        <v>15.719283634100135</v>
      </c>
      <c r="L80" s="6">
        <v>16.426216272187951</v>
      </c>
      <c r="M80" s="6">
        <v>15.648274053601613</v>
      </c>
      <c r="N80" s="6">
        <v>15.816286067245629</v>
      </c>
    </row>
    <row r="81" spans="1:14" x14ac:dyDescent="0.25">
      <c r="A81" s="17">
        <v>73</v>
      </c>
      <c r="B81" s="57">
        <v>15.441593969447696</v>
      </c>
      <c r="C81" s="57">
        <v>14.906409349008456</v>
      </c>
      <c r="D81" s="57">
        <v>13.097590262509129</v>
      </c>
      <c r="E81" s="57">
        <v>15.104283931019335</v>
      </c>
      <c r="F81" s="57">
        <v>15.560049172503543</v>
      </c>
      <c r="G81" s="57">
        <v>15.06165864011051</v>
      </c>
      <c r="H81" s="57">
        <v>16.157689975820844</v>
      </c>
      <c r="I81" s="57">
        <v>14.875258257046259</v>
      </c>
      <c r="J81" s="6">
        <v>15.875116270312638</v>
      </c>
      <c r="K81" s="6">
        <v>14.935842610711836</v>
      </c>
      <c r="L81" s="6">
        <v>15.63821249544503</v>
      </c>
      <c r="M81" s="6">
        <v>15.077143288688411</v>
      </c>
      <c r="N81" s="6">
        <v>15.095525557988484</v>
      </c>
    </row>
    <row r="82" spans="1:14" x14ac:dyDescent="0.25">
      <c r="A82" s="17">
        <v>74</v>
      </c>
      <c r="B82" s="57">
        <v>14.65437505822552</v>
      </c>
      <c r="C82" s="57">
        <v>14.154460116392309</v>
      </c>
      <c r="D82" s="57">
        <v>12.299809687406192</v>
      </c>
      <c r="E82" s="57">
        <v>14.266824653679539</v>
      </c>
      <c r="F82" s="57">
        <v>14.858267967998662</v>
      </c>
      <c r="G82" s="57">
        <v>14.250651914503903</v>
      </c>
      <c r="H82" s="57">
        <v>15.38728377585767</v>
      </c>
      <c r="I82" s="57">
        <v>14.091393253191733</v>
      </c>
      <c r="J82" s="6">
        <v>15.023766817574572</v>
      </c>
      <c r="K82" s="6">
        <v>14.256639113172101</v>
      </c>
      <c r="L82" s="6">
        <v>14.885366985166582</v>
      </c>
      <c r="M82" s="6">
        <v>14.317425870370091</v>
      </c>
      <c r="N82" s="6">
        <v>14.251349674265942</v>
      </c>
    </row>
    <row r="83" spans="1:14" x14ac:dyDescent="0.25">
      <c r="A83" s="17">
        <v>75</v>
      </c>
      <c r="B83" s="53">
        <v>13.886231402081446</v>
      </c>
      <c r="C83" s="53">
        <v>13.461651998340322</v>
      </c>
      <c r="D83" s="53">
        <v>11.523564231785334</v>
      </c>
      <c r="E83" s="53">
        <v>13.542467416489584</v>
      </c>
      <c r="F83" s="53">
        <v>13.977282622558747</v>
      </c>
      <c r="G83" s="53">
        <v>13.605910946904704</v>
      </c>
      <c r="H83" s="53">
        <v>14.714536381410026</v>
      </c>
      <c r="I83" s="53">
        <v>13.311479879182043</v>
      </c>
      <c r="J83" s="54">
        <v>14.247376598475215</v>
      </c>
      <c r="K83" s="54">
        <v>13.516470701878394</v>
      </c>
      <c r="L83" s="54">
        <v>14.154755880019888</v>
      </c>
      <c r="M83" s="54">
        <v>13.466938143088253</v>
      </c>
      <c r="N83" s="54">
        <v>13.438079931724451</v>
      </c>
    </row>
    <row r="84" spans="1:14" x14ac:dyDescent="0.25">
      <c r="A84" s="17">
        <v>76</v>
      </c>
      <c r="B84" s="57">
        <v>13.106399822024873</v>
      </c>
      <c r="C84" s="57">
        <v>12.777012795733688</v>
      </c>
      <c r="D84" s="57">
        <v>10.812701606151387</v>
      </c>
      <c r="E84" s="57">
        <v>12.715319394298483</v>
      </c>
      <c r="F84" s="57">
        <v>13.294834673263527</v>
      </c>
      <c r="G84" s="57">
        <v>12.834174767770868</v>
      </c>
      <c r="H84" s="57">
        <v>13.947693779198286</v>
      </c>
      <c r="I84" s="57">
        <v>12.604725434569708</v>
      </c>
      <c r="J84" s="6">
        <v>13.600560858939335</v>
      </c>
      <c r="K84" s="6">
        <v>12.716148104783525</v>
      </c>
      <c r="L84" s="6">
        <v>13.486864067934309</v>
      </c>
      <c r="M84" s="6">
        <v>12.830375848800434</v>
      </c>
      <c r="N84" s="6">
        <v>12.725013156016725</v>
      </c>
    </row>
    <row r="85" spans="1:14" x14ac:dyDescent="0.25">
      <c r="A85" s="17">
        <v>77</v>
      </c>
      <c r="B85" s="57">
        <v>12.430607031174494</v>
      </c>
      <c r="C85" s="57">
        <v>12.125601871296428</v>
      </c>
      <c r="D85" s="57">
        <v>10.017875180423928</v>
      </c>
      <c r="E85" s="57">
        <v>12.025003547956755</v>
      </c>
      <c r="F85" s="57">
        <v>12.495976179044089</v>
      </c>
      <c r="G85" s="57">
        <v>12.120883336057313</v>
      </c>
      <c r="H85" s="57">
        <v>13.162652786226387</v>
      </c>
      <c r="I85" s="57">
        <v>11.87084288638343</v>
      </c>
      <c r="J85" s="6">
        <v>12.966283968025708</v>
      </c>
      <c r="K85" s="6">
        <v>12.092391357288889</v>
      </c>
      <c r="L85" s="6">
        <v>12.803295273650473</v>
      </c>
      <c r="M85" s="6">
        <v>12.081503666494944</v>
      </c>
      <c r="N85" s="6">
        <v>12.051683600062395</v>
      </c>
    </row>
    <row r="86" spans="1:14" x14ac:dyDescent="0.25">
      <c r="A86" s="17">
        <v>78</v>
      </c>
      <c r="B86" s="57">
        <v>11.732784790333232</v>
      </c>
      <c r="C86" s="57">
        <v>11.287811028967752</v>
      </c>
      <c r="D86" s="57">
        <v>9.5516439948354321</v>
      </c>
      <c r="E86" s="57">
        <v>11.29088650469755</v>
      </c>
      <c r="F86" s="57">
        <v>11.656189550383576</v>
      </c>
      <c r="G86" s="57">
        <v>11.416539442606012</v>
      </c>
      <c r="H86" s="57">
        <v>12.335037979541312</v>
      </c>
      <c r="I86" s="57">
        <v>11.170858627859264</v>
      </c>
      <c r="J86" s="6">
        <v>12.111113477162251</v>
      </c>
      <c r="K86" s="6">
        <v>11.33239945992427</v>
      </c>
      <c r="L86" s="6">
        <v>12.033263409606558</v>
      </c>
      <c r="M86" s="6">
        <v>11.297531714160135</v>
      </c>
      <c r="N86" s="6">
        <v>11.377083138092322</v>
      </c>
    </row>
    <row r="87" spans="1:14" x14ac:dyDescent="0.25">
      <c r="A87" s="17">
        <v>79</v>
      </c>
      <c r="B87" s="57">
        <v>11.085418324579431</v>
      </c>
      <c r="C87" s="57">
        <v>10.625587276732725</v>
      </c>
      <c r="D87" s="57">
        <v>8.8123729191136793</v>
      </c>
      <c r="E87" s="57">
        <v>10.564073504816475</v>
      </c>
      <c r="F87" s="57">
        <v>11.003861818681507</v>
      </c>
      <c r="G87" s="57">
        <v>10.591254357121594</v>
      </c>
      <c r="H87" s="57">
        <v>11.434538887979015</v>
      </c>
      <c r="I87" s="57">
        <v>10.401756424877949</v>
      </c>
      <c r="J87" s="6">
        <v>11.329361538797016</v>
      </c>
      <c r="K87" s="6">
        <v>10.679963078959274</v>
      </c>
      <c r="L87" s="6">
        <v>11.301195611308083</v>
      </c>
      <c r="M87" s="6">
        <v>10.611553889292308</v>
      </c>
      <c r="N87" s="6">
        <v>10.657617521489781</v>
      </c>
    </row>
    <row r="88" spans="1:14" x14ac:dyDescent="0.25">
      <c r="A88" s="17">
        <v>80</v>
      </c>
      <c r="B88" s="53">
        <v>10.431065424441112</v>
      </c>
      <c r="C88" s="53">
        <v>9.9759595904337655</v>
      </c>
      <c r="D88" s="53">
        <v>8.1923998227639974</v>
      </c>
      <c r="E88" s="53">
        <v>9.806806260962329</v>
      </c>
      <c r="F88" s="53">
        <v>10.354826175391629</v>
      </c>
      <c r="G88" s="53">
        <v>10.00374179268211</v>
      </c>
      <c r="H88" s="53">
        <v>10.812852339290133</v>
      </c>
      <c r="I88" s="53">
        <v>9.6632122632039827</v>
      </c>
      <c r="J88" s="54">
        <v>10.739131619828148</v>
      </c>
      <c r="K88" s="54">
        <v>10.040315754320666</v>
      </c>
      <c r="L88" s="54">
        <v>10.550645856372935</v>
      </c>
      <c r="M88" s="54">
        <v>9.8811953263401016</v>
      </c>
      <c r="N88" s="54">
        <v>9.9777363767124889</v>
      </c>
    </row>
    <row r="89" spans="1:14" x14ac:dyDescent="0.25">
      <c r="A89" s="17">
        <v>81</v>
      </c>
      <c r="B89" s="57">
        <v>9.6995569797888308</v>
      </c>
      <c r="C89" s="57">
        <v>9.3873791744710591</v>
      </c>
      <c r="D89" s="57">
        <v>7.6781595495525048</v>
      </c>
      <c r="E89" s="57">
        <v>9.3494084003847213</v>
      </c>
      <c r="F89" s="57">
        <v>9.6164587287206089</v>
      </c>
      <c r="G89" s="57">
        <v>9.220168670399234</v>
      </c>
      <c r="H89" s="57">
        <v>10.041602153886005</v>
      </c>
      <c r="I89" s="57">
        <v>8.9788066342492101</v>
      </c>
      <c r="J89" s="6">
        <v>10.111315942982534</v>
      </c>
      <c r="K89" s="6">
        <v>9.5703332962273695</v>
      </c>
      <c r="L89" s="6">
        <v>9.8768840489643157</v>
      </c>
      <c r="M89" s="6">
        <v>9.3526121769099557</v>
      </c>
      <c r="N89" s="6">
        <v>9.1429771105530548</v>
      </c>
    </row>
    <row r="90" spans="1:14" x14ac:dyDescent="0.25">
      <c r="A90" s="17">
        <v>82</v>
      </c>
      <c r="B90" s="57">
        <v>9.0105852012241225</v>
      </c>
      <c r="C90" s="57">
        <v>8.9059779944680368</v>
      </c>
      <c r="D90" s="57">
        <v>7.1974852085292556</v>
      </c>
      <c r="E90" s="57">
        <v>8.613266907735639</v>
      </c>
      <c r="F90" s="57">
        <v>8.985782216664516</v>
      </c>
      <c r="G90" s="57">
        <v>8.7215713570407729</v>
      </c>
      <c r="H90" s="57">
        <v>9.3968625432439143</v>
      </c>
      <c r="I90" s="57">
        <v>8.3564365334940938</v>
      </c>
      <c r="J90" s="6">
        <v>9.4013215585474708</v>
      </c>
      <c r="K90" s="6">
        <v>8.9761113647428044</v>
      </c>
      <c r="L90" s="6">
        <v>9.3621044395963633</v>
      </c>
      <c r="M90" s="6">
        <v>8.6695855029374229</v>
      </c>
      <c r="N90" s="6">
        <v>8.3431039322156426</v>
      </c>
    </row>
    <row r="91" spans="1:14" x14ac:dyDescent="0.25">
      <c r="A91" s="17">
        <v>83</v>
      </c>
      <c r="B91" s="57">
        <v>8.3797961750317214</v>
      </c>
      <c r="C91" s="57">
        <v>8.2936674710621592</v>
      </c>
      <c r="D91" s="57">
        <v>6.6661472980358649</v>
      </c>
      <c r="E91" s="57">
        <v>8.0251987816383306</v>
      </c>
      <c r="F91" s="57">
        <v>8.2643307536710875</v>
      </c>
      <c r="G91" s="57">
        <v>8.1180051244264515</v>
      </c>
      <c r="H91" s="57">
        <v>8.8080716278905804</v>
      </c>
      <c r="I91" s="57">
        <v>7.8431856689310591</v>
      </c>
      <c r="J91" s="6">
        <v>8.8915783712629697</v>
      </c>
      <c r="K91" s="6">
        <v>8.4161280749343703</v>
      </c>
      <c r="L91" s="6">
        <v>8.7748599888378376</v>
      </c>
      <c r="M91" s="6">
        <v>8.1457269893049418</v>
      </c>
      <c r="N91" s="6">
        <v>7.775082117810995</v>
      </c>
    </row>
    <row r="92" spans="1:14" x14ac:dyDescent="0.25">
      <c r="A92" s="17">
        <v>84</v>
      </c>
      <c r="B92" s="57">
        <v>7.752305346277387</v>
      </c>
      <c r="C92" s="57">
        <v>7.7080762531496774</v>
      </c>
      <c r="D92" s="57">
        <v>6.2672701494549425</v>
      </c>
      <c r="E92" s="57">
        <v>7.6135497582607474</v>
      </c>
      <c r="F92" s="57">
        <v>7.7045763118689328</v>
      </c>
      <c r="G92" s="57">
        <v>7.6182964442171039</v>
      </c>
      <c r="H92" s="57">
        <v>8.2019464282126222</v>
      </c>
      <c r="I92" s="57">
        <v>7.3386391732147853</v>
      </c>
      <c r="J92" s="6">
        <v>8.2197680009676972</v>
      </c>
      <c r="K92" s="6">
        <v>7.8050707838184303</v>
      </c>
      <c r="L92" s="6">
        <v>8.3978445379156437</v>
      </c>
      <c r="M92" s="6">
        <v>7.4163721924661781</v>
      </c>
      <c r="N92" s="6">
        <v>7.243497867851139</v>
      </c>
    </row>
    <row r="93" spans="1:14" x14ac:dyDescent="0.25">
      <c r="A93" s="17">
        <v>85</v>
      </c>
      <c r="B93" s="53">
        <v>7.2925944621147503</v>
      </c>
      <c r="C93" s="53">
        <v>7.1275126198621654</v>
      </c>
      <c r="D93" s="53">
        <v>5.5983192485743292</v>
      </c>
      <c r="E93" s="53">
        <v>7.1478080154875636</v>
      </c>
      <c r="F93" s="53">
        <v>7.1960208079036487</v>
      </c>
      <c r="G93" s="53">
        <v>7.0966428293980277</v>
      </c>
      <c r="H93" s="53">
        <v>7.7435164135932677</v>
      </c>
      <c r="I93" s="53">
        <v>6.8076580760280354</v>
      </c>
      <c r="J93" s="54">
        <v>7.7577651011116471</v>
      </c>
      <c r="K93" s="54">
        <v>7.1784134133151136</v>
      </c>
      <c r="L93" s="54">
        <v>7.7774082310502228</v>
      </c>
      <c r="M93" s="54">
        <v>6.7288161108116729</v>
      </c>
      <c r="N93" s="54">
        <v>6.8429199005490178</v>
      </c>
    </row>
    <row r="94" spans="1:14" x14ac:dyDescent="0.25">
      <c r="A94" s="17">
        <v>86</v>
      </c>
      <c r="B94" s="57">
        <v>6.6390941400734489</v>
      </c>
      <c r="C94" s="57">
        <v>6.7153682704111421</v>
      </c>
      <c r="D94" s="57">
        <v>5.1324992991774838</v>
      </c>
      <c r="E94" s="57">
        <v>6.5935793984502871</v>
      </c>
      <c r="F94" s="57">
        <v>6.7291434836921553</v>
      </c>
      <c r="G94" s="57">
        <v>6.5732890791898626</v>
      </c>
      <c r="H94" s="57">
        <v>7.2844763441221057</v>
      </c>
      <c r="I94" s="57">
        <v>6.4258932106598259</v>
      </c>
      <c r="J94" s="6">
        <v>7.3201208744353687</v>
      </c>
      <c r="K94" s="6">
        <v>6.6489082917482731</v>
      </c>
      <c r="L94" s="6">
        <v>7.3176525102111567</v>
      </c>
      <c r="M94" s="6">
        <v>6.3561788845624889</v>
      </c>
      <c r="N94" s="6">
        <v>6.5186789214307534</v>
      </c>
    </row>
    <row r="95" spans="1:14" x14ac:dyDescent="0.25">
      <c r="A95" s="17">
        <v>87</v>
      </c>
      <c r="B95" s="57">
        <v>6.0999316795064118</v>
      </c>
      <c r="C95" s="57">
        <v>6.3550327902255956</v>
      </c>
      <c r="D95" s="57">
        <v>4.917219869039652</v>
      </c>
      <c r="E95" s="57">
        <v>6.0694786383971691</v>
      </c>
      <c r="F95" s="57">
        <v>6.3520578320613712</v>
      </c>
      <c r="G95" s="57">
        <v>5.9329045442207766</v>
      </c>
      <c r="H95" s="57">
        <v>6.8277774859665126</v>
      </c>
      <c r="I95" s="57">
        <v>5.9722606372283904</v>
      </c>
      <c r="J95" s="6">
        <v>6.6577897691281711</v>
      </c>
      <c r="K95" s="6">
        <v>6.1566163158375797</v>
      </c>
      <c r="L95" s="6">
        <v>6.5147894502654555</v>
      </c>
      <c r="M95" s="6">
        <v>5.9023510085113218</v>
      </c>
      <c r="N95" s="6">
        <v>6.0824119333553961</v>
      </c>
    </row>
    <row r="96" spans="1:14" x14ac:dyDescent="0.25">
      <c r="A96" s="17">
        <v>88</v>
      </c>
      <c r="B96" s="57">
        <v>5.6265220808163754</v>
      </c>
      <c r="C96" s="57">
        <v>5.966431893240161</v>
      </c>
      <c r="D96" s="57">
        <v>4.5815905585624295</v>
      </c>
      <c r="E96" s="57">
        <v>5.600917439770944</v>
      </c>
      <c r="F96" s="57">
        <v>5.9166348399782374</v>
      </c>
      <c r="G96" s="57">
        <v>5.3558851233647564</v>
      </c>
      <c r="H96" s="57">
        <v>6.4677656029291892</v>
      </c>
      <c r="I96" s="57">
        <v>5.4539594314663296</v>
      </c>
      <c r="J96" s="6">
        <v>5.9537869989983578</v>
      </c>
      <c r="K96" s="6">
        <v>5.7360001972441248</v>
      </c>
      <c r="L96" s="6">
        <v>5.9540718258466407</v>
      </c>
      <c r="M96" s="6">
        <v>5.6963067477813558</v>
      </c>
      <c r="N96" s="6">
        <v>5.6123877498131867</v>
      </c>
    </row>
    <row r="97" spans="1:14" x14ac:dyDescent="0.25">
      <c r="A97" s="17">
        <v>89</v>
      </c>
      <c r="B97" s="57">
        <v>5.5893173845856534</v>
      </c>
      <c r="C97" s="57">
        <v>5.4602059281400166</v>
      </c>
      <c r="D97" s="57">
        <v>4.2069625003094622</v>
      </c>
      <c r="E97" s="57">
        <v>5.2109240614342722</v>
      </c>
      <c r="F97" s="57">
        <v>5.4313906347061902</v>
      </c>
      <c r="G97" s="57">
        <v>5.0573898606412575</v>
      </c>
      <c r="H97" s="57">
        <v>6.0715385697309854</v>
      </c>
      <c r="I97" s="57">
        <v>5.050011003731635</v>
      </c>
      <c r="J97" s="6">
        <v>5.4945731497923784</v>
      </c>
      <c r="K97" s="6">
        <v>5.4275473931065576</v>
      </c>
      <c r="L97" s="6">
        <v>5.5957273347697747</v>
      </c>
      <c r="M97" s="6">
        <v>5.4386362831786919</v>
      </c>
      <c r="N97" s="6">
        <v>5.1693794112714322</v>
      </c>
    </row>
    <row r="98" spans="1:14" x14ac:dyDescent="0.25">
      <c r="A98" s="17">
        <v>90</v>
      </c>
      <c r="B98" s="53">
        <v>5.0407025337377318</v>
      </c>
      <c r="C98" s="53">
        <v>4.9878193796128443</v>
      </c>
      <c r="D98" s="53">
        <v>3.8798258738243327</v>
      </c>
      <c r="E98" s="53">
        <v>4.7624468783826748</v>
      </c>
      <c r="F98" s="53">
        <v>5.0242354104632181</v>
      </c>
      <c r="G98" s="53">
        <v>4.6477371960356901</v>
      </c>
      <c r="H98" s="53">
        <v>5.7291422687573279</v>
      </c>
      <c r="I98" s="53">
        <v>4.6863200767290509</v>
      </c>
      <c r="J98" s="54">
        <v>5.1638848479329695</v>
      </c>
      <c r="K98" s="54">
        <v>5.0794408225447798</v>
      </c>
      <c r="L98" s="54">
        <v>5.2585861750650302</v>
      </c>
      <c r="M98" s="54">
        <v>4.9193884877359091</v>
      </c>
      <c r="N98" s="54">
        <v>4.7262778731661896</v>
      </c>
    </row>
    <row r="99" spans="1:14" x14ac:dyDescent="0.25">
      <c r="A99" s="17">
        <v>91</v>
      </c>
      <c r="B99" s="57">
        <v>4.779249215200192</v>
      </c>
      <c r="C99" s="57">
        <v>4.5860517777986987</v>
      </c>
      <c r="D99" s="57">
        <v>3.6927223764661066</v>
      </c>
      <c r="E99" s="57">
        <v>4.5692191582027402</v>
      </c>
      <c r="F99" s="57">
        <v>4.8299211684909142</v>
      </c>
      <c r="G99" s="57">
        <v>4.2065203636307738</v>
      </c>
      <c r="H99" s="57">
        <v>5.4783300935090358</v>
      </c>
      <c r="I99" s="57">
        <v>4.268779900571686</v>
      </c>
      <c r="J99" s="6">
        <v>4.7659578432033625</v>
      </c>
      <c r="K99" s="6">
        <v>4.9081015428147872</v>
      </c>
      <c r="L99" s="6">
        <v>5.1554924698416853</v>
      </c>
      <c r="M99" s="6">
        <v>4.4689497504595455</v>
      </c>
      <c r="N99" s="6">
        <v>4.2294061914002601</v>
      </c>
    </row>
    <row r="100" spans="1:14" x14ac:dyDescent="0.25">
      <c r="A100" s="17">
        <v>92</v>
      </c>
      <c r="B100" s="57">
        <v>4.407803076164166</v>
      </c>
      <c r="C100" s="57">
        <v>4.2424698966910075</v>
      </c>
      <c r="D100" s="57">
        <v>3.5493311136888677</v>
      </c>
      <c r="E100" s="57">
        <v>4.2769094465858259</v>
      </c>
      <c r="F100" s="57">
        <v>4.3267973681538061</v>
      </c>
      <c r="G100" s="57">
        <v>3.9086019754112766</v>
      </c>
      <c r="H100" s="57">
        <v>5.1288308445318389</v>
      </c>
      <c r="I100" s="57">
        <v>3.9628270012470277</v>
      </c>
      <c r="J100" s="6">
        <v>4.4187137616161873</v>
      </c>
      <c r="K100" s="6">
        <v>4.8816699817186668</v>
      </c>
      <c r="L100" s="6">
        <v>5.1033172840609504</v>
      </c>
      <c r="M100" s="6">
        <v>4.0589287674197481</v>
      </c>
      <c r="N100" s="6">
        <v>4.0581631228225401</v>
      </c>
    </row>
    <row r="101" spans="1:14" x14ac:dyDescent="0.25">
      <c r="A101" s="17">
        <v>93</v>
      </c>
      <c r="B101" s="57">
        <v>4.164542844439163</v>
      </c>
      <c r="C101" s="57">
        <v>3.9904851049248533</v>
      </c>
      <c r="D101" s="57">
        <v>3.407053982698363</v>
      </c>
      <c r="E101" s="57">
        <v>3.9804514023224007</v>
      </c>
      <c r="F101" s="57">
        <v>3.7335101319189441</v>
      </c>
      <c r="G101" s="57">
        <v>3.43074600733194</v>
      </c>
      <c r="H101" s="57">
        <v>4.4359856709002097</v>
      </c>
      <c r="I101" s="57">
        <v>3.5971626298547887</v>
      </c>
      <c r="J101" s="6">
        <v>3.9647528415437261</v>
      </c>
      <c r="K101" s="6">
        <v>4.590469537584922</v>
      </c>
      <c r="L101" s="6">
        <v>4.5382763975155278</v>
      </c>
      <c r="M101" s="6">
        <v>4.0186398957127141</v>
      </c>
      <c r="N101" s="6">
        <v>3.8761316568047333</v>
      </c>
    </row>
    <row r="102" spans="1:14" x14ac:dyDescent="0.25">
      <c r="A102" s="17">
        <v>94</v>
      </c>
      <c r="B102" s="57">
        <v>3.8543432157291853</v>
      </c>
      <c r="C102" s="57">
        <v>3.8025836798233845</v>
      </c>
      <c r="D102" s="57">
        <v>3.1085307194543321</v>
      </c>
      <c r="E102" s="57">
        <v>3.5875068794716567</v>
      </c>
      <c r="F102" s="57">
        <v>3.3397932816537468</v>
      </c>
      <c r="G102" s="57">
        <v>3.5443471098555119</v>
      </c>
      <c r="H102" s="57">
        <v>4.4197733550588048</v>
      </c>
      <c r="I102" s="57">
        <v>3.7144330718254253</v>
      </c>
      <c r="J102" s="6">
        <v>3.7735851105416325</v>
      </c>
      <c r="K102" s="6">
        <v>3.9727564102564106</v>
      </c>
      <c r="L102" s="6">
        <v>4.470186335403727</v>
      </c>
      <c r="M102" s="6">
        <v>4.4062725306416723</v>
      </c>
      <c r="N102" s="6">
        <v>3.7819230769230763</v>
      </c>
    </row>
    <row r="103" spans="1:14" x14ac:dyDescent="0.25">
      <c r="A103" s="17" t="s">
        <v>28</v>
      </c>
      <c r="B103" s="53">
        <v>3.4811320754716979</v>
      </c>
      <c r="C103" s="53">
        <v>3.6304347826086958</v>
      </c>
      <c r="D103" s="53">
        <v>2.6</v>
      </c>
      <c r="E103" s="53">
        <v>3.195652173913043</v>
      </c>
      <c r="F103" s="53">
        <v>3.1511627906976747</v>
      </c>
      <c r="G103" s="53">
        <v>3.5270270270270268</v>
      </c>
      <c r="H103" s="53">
        <v>4.3518518518518521</v>
      </c>
      <c r="I103" s="53">
        <v>3.328125</v>
      </c>
      <c r="J103" s="54">
        <v>4.2608695652173907</v>
      </c>
      <c r="K103" s="54">
        <v>3.604166666666667</v>
      </c>
      <c r="L103" s="54">
        <v>3.5869565217391304</v>
      </c>
      <c r="M103" s="54">
        <v>4.0263157894736841</v>
      </c>
      <c r="N103" s="54">
        <v>3.5249999999999995</v>
      </c>
    </row>
    <row r="104" spans="1:14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37"/>
      <c r="K104" s="37"/>
      <c r="L104" s="37"/>
      <c r="M104" s="37"/>
      <c r="N104" s="37"/>
    </row>
    <row r="105" spans="1:14" x14ac:dyDescent="0.25">
      <c r="A105" s="14"/>
    </row>
    <row r="106" spans="1:14" ht="14.5" x14ac:dyDescent="0.25">
      <c r="A106" s="7"/>
    </row>
    <row r="107" spans="1:14" x14ac:dyDescent="0.25">
      <c r="A107" s="14"/>
    </row>
    <row r="108" spans="1:14" x14ac:dyDescent="0.25">
      <c r="A108" s="4" t="s">
        <v>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0.90625" style="11"/>
    <col min="8" max="11" width="10.90625" style="10"/>
    <col min="12" max="256" width="10.90625" style="11"/>
    <col min="257" max="257" width="8.7265625" style="11" customWidth="1"/>
    <col min="258" max="260" width="12.7265625" style="11" customWidth="1"/>
    <col min="261" max="512" width="10.90625" style="11"/>
    <col min="513" max="513" width="8.7265625" style="11" customWidth="1"/>
    <col min="514" max="516" width="12.7265625" style="11" customWidth="1"/>
    <col min="517" max="768" width="10.90625" style="11"/>
    <col min="769" max="769" width="8.7265625" style="11" customWidth="1"/>
    <col min="770" max="772" width="12.7265625" style="11" customWidth="1"/>
    <col min="773" max="1024" width="10.90625" style="11"/>
    <col min="1025" max="1025" width="8.7265625" style="11" customWidth="1"/>
    <col min="1026" max="1028" width="12.7265625" style="11" customWidth="1"/>
    <col min="1029" max="1280" width="10.90625" style="11"/>
    <col min="1281" max="1281" width="8.7265625" style="11" customWidth="1"/>
    <col min="1282" max="1284" width="12.7265625" style="11" customWidth="1"/>
    <col min="1285" max="1536" width="10.90625" style="11"/>
    <col min="1537" max="1537" width="8.7265625" style="11" customWidth="1"/>
    <col min="1538" max="1540" width="12.7265625" style="11" customWidth="1"/>
    <col min="1541" max="1792" width="10.90625" style="11"/>
    <col min="1793" max="1793" width="8.7265625" style="11" customWidth="1"/>
    <col min="1794" max="1796" width="12.7265625" style="11" customWidth="1"/>
    <col min="1797" max="2048" width="10.90625" style="11"/>
    <col min="2049" max="2049" width="8.7265625" style="11" customWidth="1"/>
    <col min="2050" max="2052" width="12.7265625" style="11" customWidth="1"/>
    <col min="2053" max="2304" width="10.90625" style="11"/>
    <col min="2305" max="2305" width="8.7265625" style="11" customWidth="1"/>
    <col min="2306" max="2308" width="12.7265625" style="11" customWidth="1"/>
    <col min="2309" max="2560" width="10.90625" style="11"/>
    <col min="2561" max="2561" width="8.7265625" style="11" customWidth="1"/>
    <col min="2562" max="2564" width="12.7265625" style="11" customWidth="1"/>
    <col min="2565" max="2816" width="10.90625" style="11"/>
    <col min="2817" max="2817" width="8.7265625" style="11" customWidth="1"/>
    <col min="2818" max="2820" width="12.7265625" style="11" customWidth="1"/>
    <col min="2821" max="3072" width="10.90625" style="11"/>
    <col min="3073" max="3073" width="8.7265625" style="11" customWidth="1"/>
    <col min="3074" max="3076" width="12.7265625" style="11" customWidth="1"/>
    <col min="3077" max="3328" width="10.90625" style="11"/>
    <col min="3329" max="3329" width="8.7265625" style="11" customWidth="1"/>
    <col min="3330" max="3332" width="12.7265625" style="11" customWidth="1"/>
    <col min="3333" max="3584" width="10.90625" style="11"/>
    <col min="3585" max="3585" width="8.7265625" style="11" customWidth="1"/>
    <col min="3586" max="3588" width="12.7265625" style="11" customWidth="1"/>
    <col min="3589" max="3840" width="10.90625" style="11"/>
    <col min="3841" max="3841" width="8.7265625" style="11" customWidth="1"/>
    <col min="3842" max="3844" width="12.7265625" style="11" customWidth="1"/>
    <col min="3845" max="4096" width="10.90625" style="11"/>
    <col min="4097" max="4097" width="8.7265625" style="11" customWidth="1"/>
    <col min="4098" max="4100" width="12.7265625" style="11" customWidth="1"/>
    <col min="4101" max="4352" width="10.90625" style="11"/>
    <col min="4353" max="4353" width="8.7265625" style="11" customWidth="1"/>
    <col min="4354" max="4356" width="12.7265625" style="11" customWidth="1"/>
    <col min="4357" max="4608" width="10.90625" style="11"/>
    <col min="4609" max="4609" width="8.7265625" style="11" customWidth="1"/>
    <col min="4610" max="4612" width="12.7265625" style="11" customWidth="1"/>
    <col min="4613" max="4864" width="10.90625" style="11"/>
    <col min="4865" max="4865" width="8.7265625" style="11" customWidth="1"/>
    <col min="4866" max="4868" width="12.7265625" style="11" customWidth="1"/>
    <col min="4869" max="5120" width="10.90625" style="11"/>
    <col min="5121" max="5121" width="8.7265625" style="11" customWidth="1"/>
    <col min="5122" max="5124" width="12.7265625" style="11" customWidth="1"/>
    <col min="5125" max="5376" width="10.90625" style="11"/>
    <col min="5377" max="5377" width="8.7265625" style="11" customWidth="1"/>
    <col min="5378" max="5380" width="12.7265625" style="11" customWidth="1"/>
    <col min="5381" max="5632" width="10.90625" style="11"/>
    <col min="5633" max="5633" width="8.7265625" style="11" customWidth="1"/>
    <col min="5634" max="5636" width="12.7265625" style="11" customWidth="1"/>
    <col min="5637" max="5888" width="10.90625" style="11"/>
    <col min="5889" max="5889" width="8.7265625" style="11" customWidth="1"/>
    <col min="5890" max="5892" width="12.7265625" style="11" customWidth="1"/>
    <col min="5893" max="6144" width="10.90625" style="11"/>
    <col min="6145" max="6145" width="8.7265625" style="11" customWidth="1"/>
    <col min="6146" max="6148" width="12.7265625" style="11" customWidth="1"/>
    <col min="6149" max="6400" width="10.90625" style="11"/>
    <col min="6401" max="6401" width="8.7265625" style="11" customWidth="1"/>
    <col min="6402" max="6404" width="12.7265625" style="11" customWidth="1"/>
    <col min="6405" max="6656" width="10.90625" style="11"/>
    <col min="6657" max="6657" width="8.7265625" style="11" customWidth="1"/>
    <col min="6658" max="6660" width="12.7265625" style="11" customWidth="1"/>
    <col min="6661" max="6912" width="10.90625" style="11"/>
    <col min="6913" max="6913" width="8.7265625" style="11" customWidth="1"/>
    <col min="6914" max="6916" width="12.7265625" style="11" customWidth="1"/>
    <col min="6917" max="7168" width="10.90625" style="11"/>
    <col min="7169" max="7169" width="8.7265625" style="11" customWidth="1"/>
    <col min="7170" max="7172" width="12.7265625" style="11" customWidth="1"/>
    <col min="7173" max="7424" width="10.90625" style="11"/>
    <col min="7425" max="7425" width="8.7265625" style="11" customWidth="1"/>
    <col min="7426" max="7428" width="12.7265625" style="11" customWidth="1"/>
    <col min="7429" max="7680" width="10.90625" style="11"/>
    <col min="7681" max="7681" width="8.7265625" style="11" customWidth="1"/>
    <col min="7682" max="7684" width="12.7265625" style="11" customWidth="1"/>
    <col min="7685" max="7936" width="10.90625" style="11"/>
    <col min="7937" max="7937" width="8.7265625" style="11" customWidth="1"/>
    <col min="7938" max="7940" width="12.7265625" style="11" customWidth="1"/>
    <col min="7941" max="8192" width="10.90625" style="11"/>
    <col min="8193" max="8193" width="8.7265625" style="11" customWidth="1"/>
    <col min="8194" max="8196" width="12.7265625" style="11" customWidth="1"/>
    <col min="8197" max="8448" width="10.90625" style="11"/>
    <col min="8449" max="8449" width="8.7265625" style="11" customWidth="1"/>
    <col min="8450" max="8452" width="12.7265625" style="11" customWidth="1"/>
    <col min="8453" max="8704" width="10.90625" style="11"/>
    <col min="8705" max="8705" width="8.7265625" style="11" customWidth="1"/>
    <col min="8706" max="8708" width="12.7265625" style="11" customWidth="1"/>
    <col min="8709" max="8960" width="10.90625" style="11"/>
    <col min="8961" max="8961" width="8.7265625" style="11" customWidth="1"/>
    <col min="8962" max="8964" width="12.7265625" style="11" customWidth="1"/>
    <col min="8965" max="9216" width="10.90625" style="11"/>
    <col min="9217" max="9217" width="8.7265625" style="11" customWidth="1"/>
    <col min="9218" max="9220" width="12.7265625" style="11" customWidth="1"/>
    <col min="9221" max="9472" width="10.90625" style="11"/>
    <col min="9473" max="9473" width="8.7265625" style="11" customWidth="1"/>
    <col min="9474" max="9476" width="12.7265625" style="11" customWidth="1"/>
    <col min="9477" max="9728" width="10.90625" style="11"/>
    <col min="9729" max="9729" width="8.7265625" style="11" customWidth="1"/>
    <col min="9730" max="9732" width="12.7265625" style="11" customWidth="1"/>
    <col min="9733" max="9984" width="10.90625" style="11"/>
    <col min="9985" max="9985" width="8.7265625" style="11" customWidth="1"/>
    <col min="9986" max="9988" width="12.7265625" style="11" customWidth="1"/>
    <col min="9989" max="10240" width="10.90625" style="11"/>
    <col min="10241" max="10241" width="8.7265625" style="11" customWidth="1"/>
    <col min="10242" max="10244" width="12.7265625" style="11" customWidth="1"/>
    <col min="10245" max="10496" width="10.90625" style="11"/>
    <col min="10497" max="10497" width="8.7265625" style="11" customWidth="1"/>
    <col min="10498" max="10500" width="12.7265625" style="11" customWidth="1"/>
    <col min="10501" max="10752" width="10.90625" style="11"/>
    <col min="10753" max="10753" width="8.7265625" style="11" customWidth="1"/>
    <col min="10754" max="10756" width="12.7265625" style="11" customWidth="1"/>
    <col min="10757" max="11008" width="10.90625" style="11"/>
    <col min="11009" max="11009" width="8.7265625" style="11" customWidth="1"/>
    <col min="11010" max="11012" width="12.7265625" style="11" customWidth="1"/>
    <col min="11013" max="11264" width="10.90625" style="11"/>
    <col min="11265" max="11265" width="8.7265625" style="11" customWidth="1"/>
    <col min="11266" max="11268" width="12.7265625" style="11" customWidth="1"/>
    <col min="11269" max="11520" width="10.90625" style="11"/>
    <col min="11521" max="11521" width="8.7265625" style="11" customWidth="1"/>
    <col min="11522" max="11524" width="12.7265625" style="11" customWidth="1"/>
    <col min="11525" max="11776" width="10.90625" style="11"/>
    <col min="11777" max="11777" width="8.7265625" style="11" customWidth="1"/>
    <col min="11778" max="11780" width="12.7265625" style="11" customWidth="1"/>
    <col min="11781" max="12032" width="10.90625" style="11"/>
    <col min="12033" max="12033" width="8.7265625" style="11" customWidth="1"/>
    <col min="12034" max="12036" width="12.7265625" style="11" customWidth="1"/>
    <col min="12037" max="12288" width="10.90625" style="11"/>
    <col min="12289" max="12289" width="8.7265625" style="11" customWidth="1"/>
    <col min="12290" max="12292" width="12.7265625" style="11" customWidth="1"/>
    <col min="12293" max="12544" width="10.90625" style="11"/>
    <col min="12545" max="12545" width="8.7265625" style="11" customWidth="1"/>
    <col min="12546" max="12548" width="12.7265625" style="11" customWidth="1"/>
    <col min="12549" max="12800" width="10.90625" style="11"/>
    <col min="12801" max="12801" width="8.7265625" style="11" customWidth="1"/>
    <col min="12802" max="12804" width="12.7265625" style="11" customWidth="1"/>
    <col min="12805" max="13056" width="10.90625" style="11"/>
    <col min="13057" max="13057" width="8.7265625" style="11" customWidth="1"/>
    <col min="13058" max="13060" width="12.7265625" style="11" customWidth="1"/>
    <col min="13061" max="13312" width="10.90625" style="11"/>
    <col min="13313" max="13313" width="8.7265625" style="11" customWidth="1"/>
    <col min="13314" max="13316" width="12.7265625" style="11" customWidth="1"/>
    <col min="13317" max="13568" width="10.90625" style="11"/>
    <col min="13569" max="13569" width="8.7265625" style="11" customWidth="1"/>
    <col min="13570" max="13572" width="12.7265625" style="11" customWidth="1"/>
    <col min="13573" max="13824" width="10.90625" style="11"/>
    <col min="13825" max="13825" width="8.7265625" style="11" customWidth="1"/>
    <col min="13826" max="13828" width="12.7265625" style="11" customWidth="1"/>
    <col min="13829" max="14080" width="10.90625" style="11"/>
    <col min="14081" max="14081" width="8.7265625" style="11" customWidth="1"/>
    <col min="14082" max="14084" width="12.7265625" style="11" customWidth="1"/>
    <col min="14085" max="14336" width="10.90625" style="11"/>
    <col min="14337" max="14337" width="8.7265625" style="11" customWidth="1"/>
    <col min="14338" max="14340" width="12.7265625" style="11" customWidth="1"/>
    <col min="14341" max="14592" width="10.90625" style="11"/>
    <col min="14593" max="14593" width="8.7265625" style="11" customWidth="1"/>
    <col min="14594" max="14596" width="12.7265625" style="11" customWidth="1"/>
    <col min="14597" max="14848" width="10.90625" style="11"/>
    <col min="14849" max="14849" width="8.7265625" style="11" customWidth="1"/>
    <col min="14850" max="14852" width="12.7265625" style="11" customWidth="1"/>
    <col min="14853" max="15104" width="10.90625" style="11"/>
    <col min="15105" max="15105" width="8.7265625" style="11" customWidth="1"/>
    <col min="15106" max="15108" width="12.7265625" style="11" customWidth="1"/>
    <col min="15109" max="15360" width="10.90625" style="11"/>
    <col min="15361" max="15361" width="8.7265625" style="11" customWidth="1"/>
    <col min="15362" max="15364" width="12.7265625" style="11" customWidth="1"/>
    <col min="15365" max="15616" width="10.90625" style="11"/>
    <col min="15617" max="15617" width="8.7265625" style="11" customWidth="1"/>
    <col min="15618" max="15620" width="12.7265625" style="11" customWidth="1"/>
    <col min="15621" max="15872" width="10.90625" style="11"/>
    <col min="15873" max="15873" width="8.7265625" style="11" customWidth="1"/>
    <col min="15874" max="15876" width="12.7265625" style="11" customWidth="1"/>
    <col min="15877" max="16128" width="10.90625" style="11"/>
    <col min="16129" max="16129" width="8.7265625" style="11" customWidth="1"/>
    <col min="16130" max="16132" width="12.7265625" style="11" customWidth="1"/>
    <col min="16133" max="16384" width="10.9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61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00" x14ac:dyDescent="0.25">
      <c r="A6" s="62" t="s">
        <v>37</v>
      </c>
      <c r="B6" s="63" t="s">
        <v>38</v>
      </c>
      <c r="C6" s="70" t="s">
        <v>39</v>
      </c>
      <c r="D6" s="70"/>
      <c r="E6" s="64" t="s">
        <v>40</v>
      </c>
      <c r="F6" s="64" t="s">
        <v>41</v>
      </c>
      <c r="G6" s="64" t="s">
        <v>42</v>
      </c>
      <c r="H6" s="63" t="s">
        <v>43</v>
      </c>
      <c r="I6" s="63" t="s">
        <v>44</v>
      </c>
      <c r="J6" s="63" t="s">
        <v>45</v>
      </c>
      <c r="K6" s="63" t="s">
        <v>46</v>
      </c>
      <c r="L6" s="64" t="s">
        <v>47</v>
      </c>
    </row>
    <row r="7" spans="1:13" s="39" customFormat="1" x14ac:dyDescent="0.25">
      <c r="A7" s="65"/>
      <c r="B7" s="66"/>
      <c r="C7" s="67">
        <v>44562</v>
      </c>
      <c r="D7" s="67">
        <v>44927</v>
      </c>
      <c r="E7" s="68" t="s">
        <v>48</v>
      </c>
      <c r="F7" s="68" t="s">
        <v>49</v>
      </c>
      <c r="G7" s="68" t="s">
        <v>50</v>
      </c>
      <c r="H7" s="62" t="s">
        <v>51</v>
      </c>
      <c r="I7" s="62" t="s">
        <v>52</v>
      </c>
      <c r="J7" s="62" t="s">
        <v>53</v>
      </c>
      <c r="K7" s="62" t="s">
        <v>54</v>
      </c>
      <c r="L7" s="68" t="s">
        <v>55</v>
      </c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5</v>
      </c>
      <c r="C9" s="58">
        <v>1154</v>
      </c>
      <c r="D9" s="9">
        <v>1075</v>
      </c>
      <c r="E9" s="18">
        <v>3.3399999999999999E-2</v>
      </c>
      <c r="F9" s="19">
        <f>B9/((C9+D9)/2)</f>
        <v>4.4863167339614174E-3</v>
      </c>
      <c r="G9" s="19">
        <f t="shared" ref="G9:G72" si="0">F9/((1+(1-E9)*F9))</f>
        <v>4.4669459401268435E-3</v>
      </c>
      <c r="H9" s="14">
        <v>100000</v>
      </c>
      <c r="I9" s="14">
        <f>H9*G9</f>
        <v>446.69459401268438</v>
      </c>
      <c r="J9" s="14">
        <f t="shared" ref="J9:J72" si="1">H10+I9*E9</f>
        <v>99568.225005427332</v>
      </c>
      <c r="K9" s="14">
        <f t="shared" ref="K9:K72" si="2">K10+J9</f>
        <v>8393849.2883459423</v>
      </c>
      <c r="L9" s="20">
        <f>K9/H9</f>
        <v>83.938492883459418</v>
      </c>
    </row>
    <row r="10" spans="1:13" x14ac:dyDescent="0.25">
      <c r="A10" s="17">
        <v>1</v>
      </c>
      <c r="B10" s="9">
        <v>0</v>
      </c>
      <c r="C10" s="58">
        <v>1113</v>
      </c>
      <c r="D10" s="9">
        <v>1186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99553.30540598731</v>
      </c>
      <c r="I10" s="14">
        <f t="shared" ref="I10:I73" si="4">H10*G10</f>
        <v>0</v>
      </c>
      <c r="J10" s="14">
        <f t="shared" si="1"/>
        <v>99553.30540598731</v>
      </c>
      <c r="K10" s="14">
        <f t="shared" si="2"/>
        <v>8294281.0633405149</v>
      </c>
      <c r="L10" s="21">
        <f t="shared" ref="L10:L73" si="5">K10/H10</f>
        <v>83.314974118796883</v>
      </c>
    </row>
    <row r="11" spans="1:13" x14ac:dyDescent="0.25">
      <c r="A11" s="17">
        <v>2</v>
      </c>
      <c r="B11" s="60">
        <v>0</v>
      </c>
      <c r="C11" s="58">
        <v>1245</v>
      </c>
      <c r="D11" s="9">
        <v>1117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99553.30540598731</v>
      </c>
      <c r="I11" s="14">
        <f t="shared" si="4"/>
        <v>0</v>
      </c>
      <c r="J11" s="14">
        <f t="shared" si="1"/>
        <v>99553.30540598731</v>
      </c>
      <c r="K11" s="14">
        <f t="shared" si="2"/>
        <v>8194727.7579345275</v>
      </c>
      <c r="L11" s="21">
        <f t="shared" si="5"/>
        <v>82.314974118796883</v>
      </c>
    </row>
    <row r="12" spans="1:13" x14ac:dyDescent="0.25">
      <c r="A12" s="17">
        <v>3</v>
      </c>
      <c r="B12" s="9">
        <v>0</v>
      </c>
      <c r="C12" s="58">
        <v>1272</v>
      </c>
      <c r="D12" s="9">
        <v>1258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99553.30540598731</v>
      </c>
      <c r="I12" s="14">
        <f t="shared" si="4"/>
        <v>0</v>
      </c>
      <c r="J12" s="14">
        <f t="shared" si="1"/>
        <v>99553.30540598731</v>
      </c>
      <c r="K12" s="14">
        <f t="shared" si="2"/>
        <v>8095174.45252854</v>
      </c>
      <c r="L12" s="21">
        <f t="shared" si="5"/>
        <v>81.314974118796883</v>
      </c>
    </row>
    <row r="13" spans="1:13" x14ac:dyDescent="0.25">
      <c r="A13" s="17">
        <v>4</v>
      </c>
      <c r="B13" s="9">
        <v>0</v>
      </c>
      <c r="C13" s="58">
        <v>1397</v>
      </c>
      <c r="D13" s="9">
        <v>1291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99553.30540598731</v>
      </c>
      <c r="I13" s="14">
        <f t="shared" si="4"/>
        <v>0</v>
      </c>
      <c r="J13" s="14">
        <f t="shared" si="1"/>
        <v>99553.30540598731</v>
      </c>
      <c r="K13" s="14">
        <f t="shared" si="2"/>
        <v>7995621.1471225526</v>
      </c>
      <c r="L13" s="21">
        <f t="shared" si="5"/>
        <v>80.314974118796883</v>
      </c>
    </row>
    <row r="14" spans="1:13" x14ac:dyDescent="0.25">
      <c r="A14" s="17">
        <v>5</v>
      </c>
      <c r="B14" s="9">
        <v>1</v>
      </c>
      <c r="C14" s="58">
        <v>1496</v>
      </c>
      <c r="D14" s="9">
        <v>1409</v>
      </c>
      <c r="E14" s="18">
        <v>0.55889999999999995</v>
      </c>
      <c r="F14" s="19">
        <f t="shared" si="3"/>
        <v>6.8846815834767647E-4</v>
      </c>
      <c r="G14" s="19">
        <f t="shared" si="0"/>
        <v>6.8825914553590644E-4</v>
      </c>
      <c r="H14" s="14">
        <f t="shared" si="6"/>
        <v>99553.30540598731</v>
      </c>
      <c r="I14" s="14">
        <f t="shared" si="4"/>
        <v>68.518472913999958</v>
      </c>
      <c r="J14" s="14">
        <f t="shared" si="1"/>
        <v>99523.081907584943</v>
      </c>
      <c r="K14" s="14">
        <f t="shared" si="2"/>
        <v>7896067.8417165652</v>
      </c>
      <c r="L14" s="21">
        <f t="shared" si="5"/>
        <v>79.314974118796883</v>
      </c>
    </row>
    <row r="15" spans="1:13" x14ac:dyDescent="0.25">
      <c r="A15" s="17">
        <v>6</v>
      </c>
      <c r="B15" s="9">
        <v>0</v>
      </c>
      <c r="C15" s="58">
        <v>1474</v>
      </c>
      <c r="D15" s="9">
        <v>1522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99484.786933073308</v>
      </c>
      <c r="I15" s="14">
        <f t="shared" si="4"/>
        <v>0</v>
      </c>
      <c r="J15" s="14">
        <f t="shared" si="1"/>
        <v>99484.786933073308</v>
      </c>
      <c r="K15" s="14">
        <f t="shared" si="2"/>
        <v>7796544.7598089799</v>
      </c>
      <c r="L15" s="21">
        <f t="shared" si="5"/>
        <v>78.369216039573686</v>
      </c>
    </row>
    <row r="16" spans="1:13" x14ac:dyDescent="0.25">
      <c r="A16" s="17">
        <v>7</v>
      </c>
      <c r="B16" s="9">
        <v>0</v>
      </c>
      <c r="C16" s="58">
        <v>1602</v>
      </c>
      <c r="D16" s="9">
        <v>1505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99484.786933073308</v>
      </c>
      <c r="I16" s="14">
        <f t="shared" si="4"/>
        <v>0</v>
      </c>
      <c r="J16" s="14">
        <f t="shared" si="1"/>
        <v>99484.786933073308</v>
      </c>
      <c r="K16" s="14">
        <f t="shared" si="2"/>
        <v>7697059.9728759062</v>
      </c>
      <c r="L16" s="21">
        <f t="shared" si="5"/>
        <v>77.369216039573686</v>
      </c>
    </row>
    <row r="17" spans="1:12" x14ac:dyDescent="0.25">
      <c r="A17" s="17">
        <v>8</v>
      </c>
      <c r="B17" s="9">
        <v>0</v>
      </c>
      <c r="C17" s="58">
        <v>1514</v>
      </c>
      <c r="D17" s="9">
        <v>1615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99484.786933073308</v>
      </c>
      <c r="I17" s="14">
        <f t="shared" si="4"/>
        <v>0</v>
      </c>
      <c r="J17" s="14">
        <f t="shared" si="1"/>
        <v>99484.786933073308</v>
      </c>
      <c r="K17" s="14">
        <f t="shared" si="2"/>
        <v>7597575.1859428324</v>
      </c>
      <c r="L17" s="21">
        <f t="shared" si="5"/>
        <v>76.369216039573686</v>
      </c>
    </row>
    <row r="18" spans="1:12" x14ac:dyDescent="0.25">
      <c r="A18" s="17">
        <v>9</v>
      </c>
      <c r="B18" s="9">
        <v>0</v>
      </c>
      <c r="C18" s="58">
        <v>1592</v>
      </c>
      <c r="D18" s="9">
        <v>1545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99484.786933073308</v>
      </c>
      <c r="I18" s="14">
        <f t="shared" si="4"/>
        <v>0</v>
      </c>
      <c r="J18" s="14">
        <f t="shared" si="1"/>
        <v>99484.786933073308</v>
      </c>
      <c r="K18" s="14">
        <f t="shared" si="2"/>
        <v>7498090.3990097586</v>
      </c>
      <c r="L18" s="21">
        <f t="shared" si="5"/>
        <v>75.369216039573672</v>
      </c>
    </row>
    <row r="19" spans="1:12" x14ac:dyDescent="0.25">
      <c r="A19" s="17">
        <v>10</v>
      </c>
      <c r="B19" s="9">
        <v>0</v>
      </c>
      <c r="C19" s="58">
        <v>1577</v>
      </c>
      <c r="D19" s="9">
        <v>1622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99484.786933073308</v>
      </c>
      <c r="I19" s="14">
        <f t="shared" si="4"/>
        <v>0</v>
      </c>
      <c r="J19" s="14">
        <f t="shared" si="1"/>
        <v>99484.786933073308</v>
      </c>
      <c r="K19" s="14">
        <f t="shared" si="2"/>
        <v>7398605.6120766848</v>
      </c>
      <c r="L19" s="21">
        <f t="shared" si="5"/>
        <v>74.369216039573672</v>
      </c>
    </row>
    <row r="20" spans="1:12" x14ac:dyDescent="0.25">
      <c r="A20" s="17">
        <v>11</v>
      </c>
      <c r="B20" s="9">
        <v>0</v>
      </c>
      <c r="C20" s="58">
        <v>1634</v>
      </c>
      <c r="D20" s="9">
        <v>1595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99484.786933073308</v>
      </c>
      <c r="I20" s="14">
        <f t="shared" si="4"/>
        <v>0</v>
      </c>
      <c r="J20" s="14">
        <f t="shared" si="1"/>
        <v>99484.786933073308</v>
      </c>
      <c r="K20" s="14">
        <f t="shared" si="2"/>
        <v>7299120.8251436111</v>
      </c>
      <c r="L20" s="21">
        <f t="shared" si="5"/>
        <v>73.369216039573672</v>
      </c>
    </row>
    <row r="21" spans="1:12" x14ac:dyDescent="0.25">
      <c r="A21" s="17">
        <v>12</v>
      </c>
      <c r="B21" s="9">
        <v>1</v>
      </c>
      <c r="C21" s="58">
        <v>1535</v>
      </c>
      <c r="D21" s="9">
        <v>1654</v>
      </c>
      <c r="E21" s="18">
        <v>0.41639999999999999</v>
      </c>
      <c r="F21" s="19">
        <f t="shared" si="3"/>
        <v>6.2715584822828471E-4</v>
      </c>
      <c r="G21" s="19">
        <f t="shared" si="0"/>
        <v>6.269263880589079E-4</v>
      </c>
      <c r="H21" s="14">
        <f t="shared" si="6"/>
        <v>99484.786933073308</v>
      </c>
      <c r="I21" s="14">
        <f t="shared" si="4"/>
        <v>62.369638138761687</v>
      </c>
      <c r="J21" s="14">
        <f t="shared" si="1"/>
        <v>99448.388012255527</v>
      </c>
      <c r="K21" s="14">
        <f t="shared" si="2"/>
        <v>7199636.0382105373</v>
      </c>
      <c r="L21" s="21">
        <f t="shared" si="5"/>
        <v>72.369216039573658</v>
      </c>
    </row>
    <row r="22" spans="1:12" x14ac:dyDescent="0.25">
      <c r="A22" s="17">
        <v>13</v>
      </c>
      <c r="B22" s="9">
        <v>0</v>
      </c>
      <c r="C22" s="58">
        <v>1622</v>
      </c>
      <c r="D22" s="9">
        <v>1546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99422.417294934552</v>
      </c>
      <c r="I22" s="14">
        <f t="shared" si="4"/>
        <v>0</v>
      </c>
      <c r="J22" s="14">
        <f t="shared" si="1"/>
        <v>99422.417294934552</v>
      </c>
      <c r="K22" s="14">
        <f t="shared" si="2"/>
        <v>7100187.6501982817</v>
      </c>
      <c r="L22" s="21">
        <f t="shared" si="5"/>
        <v>71.414353456481763</v>
      </c>
    </row>
    <row r="23" spans="1:12" x14ac:dyDescent="0.25">
      <c r="A23" s="17">
        <v>14</v>
      </c>
      <c r="B23" s="9">
        <v>0</v>
      </c>
      <c r="C23" s="58">
        <v>1554</v>
      </c>
      <c r="D23" s="9">
        <v>1633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99422.417294934552</v>
      </c>
      <c r="I23" s="14">
        <f t="shared" si="4"/>
        <v>0</v>
      </c>
      <c r="J23" s="14">
        <f t="shared" si="1"/>
        <v>99422.417294934552</v>
      </c>
      <c r="K23" s="14">
        <f t="shared" si="2"/>
        <v>7000765.2329033474</v>
      </c>
      <c r="L23" s="21">
        <f t="shared" si="5"/>
        <v>70.414353456481763</v>
      </c>
    </row>
    <row r="24" spans="1:12" x14ac:dyDescent="0.25">
      <c r="A24" s="17">
        <v>15</v>
      </c>
      <c r="B24" s="9">
        <v>0</v>
      </c>
      <c r="C24" s="58">
        <v>1499</v>
      </c>
      <c r="D24" s="9">
        <v>1591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99422.417294934552</v>
      </c>
      <c r="I24" s="14">
        <f t="shared" si="4"/>
        <v>0</v>
      </c>
      <c r="J24" s="14">
        <f t="shared" si="1"/>
        <v>99422.417294934552</v>
      </c>
      <c r="K24" s="14">
        <f t="shared" si="2"/>
        <v>6901342.815608413</v>
      </c>
      <c r="L24" s="21">
        <f t="shared" si="5"/>
        <v>69.414353456481763</v>
      </c>
    </row>
    <row r="25" spans="1:12" x14ac:dyDescent="0.25">
      <c r="A25" s="17">
        <v>16</v>
      </c>
      <c r="B25" s="9">
        <v>0</v>
      </c>
      <c r="C25" s="58">
        <v>1412</v>
      </c>
      <c r="D25" s="9">
        <v>1536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99422.417294934552</v>
      </c>
      <c r="I25" s="14">
        <f t="shared" si="4"/>
        <v>0</v>
      </c>
      <c r="J25" s="14">
        <f t="shared" si="1"/>
        <v>99422.417294934552</v>
      </c>
      <c r="K25" s="14">
        <f t="shared" si="2"/>
        <v>6801920.3983134786</v>
      </c>
      <c r="L25" s="21">
        <f t="shared" si="5"/>
        <v>68.414353456481763</v>
      </c>
    </row>
    <row r="26" spans="1:12" x14ac:dyDescent="0.25">
      <c r="A26" s="17">
        <v>17</v>
      </c>
      <c r="B26" s="9">
        <v>0</v>
      </c>
      <c r="C26" s="58">
        <v>1496</v>
      </c>
      <c r="D26" s="9">
        <v>1438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99422.417294934552</v>
      </c>
      <c r="I26" s="14">
        <f t="shared" si="4"/>
        <v>0</v>
      </c>
      <c r="J26" s="14">
        <f t="shared" si="1"/>
        <v>99422.417294934552</v>
      </c>
      <c r="K26" s="14">
        <f t="shared" si="2"/>
        <v>6702497.9810185442</v>
      </c>
      <c r="L26" s="21">
        <f t="shared" si="5"/>
        <v>67.414353456481777</v>
      </c>
    </row>
    <row r="27" spans="1:12" x14ac:dyDescent="0.25">
      <c r="A27" s="17">
        <v>18</v>
      </c>
      <c r="B27" s="9">
        <v>0</v>
      </c>
      <c r="C27" s="58">
        <v>1388</v>
      </c>
      <c r="D27" s="9">
        <v>1552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99422.417294934552</v>
      </c>
      <c r="I27" s="14">
        <f t="shared" si="4"/>
        <v>0</v>
      </c>
      <c r="J27" s="14">
        <f t="shared" si="1"/>
        <v>99422.417294934552</v>
      </c>
      <c r="K27" s="14">
        <f t="shared" si="2"/>
        <v>6603075.5637236098</v>
      </c>
      <c r="L27" s="21">
        <f t="shared" si="5"/>
        <v>66.414353456481777</v>
      </c>
    </row>
    <row r="28" spans="1:12" x14ac:dyDescent="0.25">
      <c r="A28" s="17">
        <v>19</v>
      </c>
      <c r="B28" s="9">
        <v>0</v>
      </c>
      <c r="C28" s="58">
        <v>1319</v>
      </c>
      <c r="D28" s="9">
        <v>1445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99422.417294934552</v>
      </c>
      <c r="I28" s="14">
        <f t="shared" si="4"/>
        <v>0</v>
      </c>
      <c r="J28" s="14">
        <f t="shared" si="1"/>
        <v>99422.417294934552</v>
      </c>
      <c r="K28" s="14">
        <f t="shared" si="2"/>
        <v>6503653.1464286754</v>
      </c>
      <c r="L28" s="21">
        <f t="shared" si="5"/>
        <v>65.414353456481777</v>
      </c>
    </row>
    <row r="29" spans="1:12" x14ac:dyDescent="0.25">
      <c r="A29" s="17">
        <v>20</v>
      </c>
      <c r="B29" s="9">
        <v>1</v>
      </c>
      <c r="C29" s="58">
        <v>1369</v>
      </c>
      <c r="D29" s="9">
        <v>1391</v>
      </c>
      <c r="E29" s="18">
        <v>0.81369999999999998</v>
      </c>
      <c r="F29" s="19">
        <f t="shared" si="3"/>
        <v>7.246376811594203E-4</v>
      </c>
      <c r="G29" s="19">
        <f t="shared" si="0"/>
        <v>7.2453986827720291E-4</v>
      </c>
      <c r="H29" s="14">
        <f t="shared" si="6"/>
        <v>99422.417294934552</v>
      </c>
      <c r="I29" s="14">
        <f t="shared" si="4"/>
        <v>72.035505130672988</v>
      </c>
      <c r="J29" s="14">
        <f t="shared" si="1"/>
        <v>99408.997080328714</v>
      </c>
      <c r="K29" s="14">
        <f t="shared" si="2"/>
        <v>6404230.729133741</v>
      </c>
      <c r="L29" s="21">
        <f t="shared" si="5"/>
        <v>64.414353456481777</v>
      </c>
    </row>
    <row r="30" spans="1:12" x14ac:dyDescent="0.25">
      <c r="A30" s="17">
        <v>21</v>
      </c>
      <c r="B30" s="9">
        <v>0</v>
      </c>
      <c r="C30" s="58">
        <v>1354</v>
      </c>
      <c r="D30" s="9">
        <v>1444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99350.381789803883</v>
      </c>
      <c r="I30" s="14">
        <f t="shared" si="4"/>
        <v>0</v>
      </c>
      <c r="J30" s="14">
        <f t="shared" si="1"/>
        <v>99350.381789803883</v>
      </c>
      <c r="K30" s="14">
        <f t="shared" si="2"/>
        <v>6304821.7320534121</v>
      </c>
      <c r="L30" s="21">
        <f t="shared" si="5"/>
        <v>63.460468077440872</v>
      </c>
    </row>
    <row r="31" spans="1:12" x14ac:dyDescent="0.25">
      <c r="A31" s="17">
        <v>22</v>
      </c>
      <c r="B31" s="9">
        <v>0</v>
      </c>
      <c r="C31" s="58">
        <v>1346</v>
      </c>
      <c r="D31" s="9">
        <v>1433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99350.381789803883</v>
      </c>
      <c r="I31" s="14">
        <f t="shared" si="4"/>
        <v>0</v>
      </c>
      <c r="J31" s="14">
        <f t="shared" si="1"/>
        <v>99350.381789803883</v>
      </c>
      <c r="K31" s="14">
        <f t="shared" si="2"/>
        <v>6205471.3502636086</v>
      </c>
      <c r="L31" s="21">
        <f t="shared" si="5"/>
        <v>62.460468077440872</v>
      </c>
    </row>
    <row r="32" spans="1:12" x14ac:dyDescent="0.25">
      <c r="A32" s="17">
        <v>23</v>
      </c>
      <c r="B32" s="9">
        <v>0</v>
      </c>
      <c r="C32" s="58">
        <v>1285</v>
      </c>
      <c r="D32" s="9">
        <v>1399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99350.381789803883</v>
      </c>
      <c r="I32" s="14">
        <f t="shared" si="4"/>
        <v>0</v>
      </c>
      <c r="J32" s="14">
        <f t="shared" si="1"/>
        <v>99350.381789803883</v>
      </c>
      <c r="K32" s="14">
        <f t="shared" si="2"/>
        <v>6106120.9684738051</v>
      </c>
      <c r="L32" s="21">
        <f t="shared" si="5"/>
        <v>61.460468077440879</v>
      </c>
    </row>
    <row r="33" spans="1:12" x14ac:dyDescent="0.25">
      <c r="A33" s="17">
        <v>24</v>
      </c>
      <c r="B33" s="9">
        <v>0</v>
      </c>
      <c r="C33" s="58">
        <v>1291</v>
      </c>
      <c r="D33" s="9">
        <v>1347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99350.381789803883</v>
      </c>
      <c r="I33" s="14">
        <f t="shared" si="4"/>
        <v>0</v>
      </c>
      <c r="J33" s="14">
        <f t="shared" si="1"/>
        <v>99350.381789803883</v>
      </c>
      <c r="K33" s="14">
        <f t="shared" si="2"/>
        <v>6006770.5866840016</v>
      </c>
      <c r="L33" s="21">
        <f t="shared" si="5"/>
        <v>60.460468077440879</v>
      </c>
    </row>
    <row r="34" spans="1:12" x14ac:dyDescent="0.25">
      <c r="A34" s="17">
        <v>25</v>
      </c>
      <c r="B34" s="9">
        <v>0</v>
      </c>
      <c r="C34" s="58">
        <v>1248</v>
      </c>
      <c r="D34" s="9">
        <v>1371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99350.381789803883</v>
      </c>
      <c r="I34" s="14">
        <f t="shared" si="4"/>
        <v>0</v>
      </c>
      <c r="J34" s="14">
        <f t="shared" si="1"/>
        <v>99350.381789803883</v>
      </c>
      <c r="K34" s="14">
        <f t="shared" si="2"/>
        <v>5907420.2048941981</v>
      </c>
      <c r="L34" s="21">
        <f t="shared" si="5"/>
        <v>59.460468077440886</v>
      </c>
    </row>
    <row r="35" spans="1:12" x14ac:dyDescent="0.25">
      <c r="A35" s="17">
        <v>26</v>
      </c>
      <c r="B35" s="9">
        <v>0</v>
      </c>
      <c r="C35" s="58">
        <v>1344</v>
      </c>
      <c r="D35" s="9">
        <v>1315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99350.381789803883</v>
      </c>
      <c r="I35" s="14">
        <f t="shared" si="4"/>
        <v>0</v>
      </c>
      <c r="J35" s="14">
        <f t="shared" si="1"/>
        <v>99350.381789803883</v>
      </c>
      <c r="K35" s="14">
        <f t="shared" si="2"/>
        <v>5808069.8231043946</v>
      </c>
      <c r="L35" s="21">
        <f t="shared" si="5"/>
        <v>58.460468077440886</v>
      </c>
    </row>
    <row r="36" spans="1:12" x14ac:dyDescent="0.25">
      <c r="A36" s="17">
        <v>27</v>
      </c>
      <c r="B36" s="9">
        <v>0</v>
      </c>
      <c r="C36" s="58">
        <v>1290</v>
      </c>
      <c r="D36" s="9">
        <v>1453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99350.381789803883</v>
      </c>
      <c r="I36" s="14">
        <f t="shared" si="4"/>
        <v>0</v>
      </c>
      <c r="J36" s="14">
        <f t="shared" si="1"/>
        <v>99350.381789803883</v>
      </c>
      <c r="K36" s="14">
        <f t="shared" si="2"/>
        <v>5708719.4413145911</v>
      </c>
      <c r="L36" s="21">
        <f t="shared" si="5"/>
        <v>57.460468077440893</v>
      </c>
    </row>
    <row r="37" spans="1:12" x14ac:dyDescent="0.25">
      <c r="A37" s="17">
        <v>28</v>
      </c>
      <c r="B37" s="9">
        <v>0</v>
      </c>
      <c r="C37" s="58">
        <v>1396</v>
      </c>
      <c r="D37" s="9">
        <v>1419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99350.381789803883</v>
      </c>
      <c r="I37" s="14">
        <f t="shared" si="4"/>
        <v>0</v>
      </c>
      <c r="J37" s="14">
        <f t="shared" si="1"/>
        <v>99350.381789803883</v>
      </c>
      <c r="K37" s="14">
        <f t="shared" si="2"/>
        <v>5609369.0595247876</v>
      </c>
      <c r="L37" s="21">
        <f t="shared" si="5"/>
        <v>56.4604680774409</v>
      </c>
    </row>
    <row r="38" spans="1:12" x14ac:dyDescent="0.25">
      <c r="A38" s="17">
        <v>29</v>
      </c>
      <c r="B38" s="9">
        <v>0</v>
      </c>
      <c r="C38" s="58">
        <v>1559</v>
      </c>
      <c r="D38" s="9">
        <v>1492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99350.381789803883</v>
      </c>
      <c r="I38" s="14">
        <f t="shared" si="4"/>
        <v>0</v>
      </c>
      <c r="J38" s="14">
        <f t="shared" si="1"/>
        <v>99350.381789803883</v>
      </c>
      <c r="K38" s="14">
        <f t="shared" si="2"/>
        <v>5510018.6777349841</v>
      </c>
      <c r="L38" s="21">
        <f t="shared" si="5"/>
        <v>55.4604680774409</v>
      </c>
    </row>
    <row r="39" spans="1:12" x14ac:dyDescent="0.25">
      <c r="A39" s="17">
        <v>30</v>
      </c>
      <c r="B39" s="9">
        <v>0</v>
      </c>
      <c r="C39" s="58">
        <v>1591</v>
      </c>
      <c r="D39" s="9">
        <v>1668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99350.381789803883</v>
      </c>
      <c r="I39" s="14">
        <f t="shared" si="4"/>
        <v>0</v>
      </c>
      <c r="J39" s="14">
        <f t="shared" si="1"/>
        <v>99350.381789803883</v>
      </c>
      <c r="K39" s="14">
        <f t="shared" si="2"/>
        <v>5410668.2959451806</v>
      </c>
      <c r="L39" s="21">
        <f t="shared" si="5"/>
        <v>54.460468077440908</v>
      </c>
    </row>
    <row r="40" spans="1:12" x14ac:dyDescent="0.25">
      <c r="A40" s="17">
        <v>31</v>
      </c>
      <c r="B40" s="9">
        <v>0</v>
      </c>
      <c r="C40" s="58">
        <v>1597</v>
      </c>
      <c r="D40" s="9">
        <v>1704</v>
      </c>
      <c r="E40" s="18">
        <v>0</v>
      </c>
      <c r="F40" s="19">
        <f t="shared" si="3"/>
        <v>0</v>
      </c>
      <c r="G40" s="19">
        <f t="shared" si="0"/>
        <v>0</v>
      </c>
      <c r="H40" s="14">
        <f t="shared" si="6"/>
        <v>99350.381789803883</v>
      </c>
      <c r="I40" s="14">
        <f t="shared" si="4"/>
        <v>0</v>
      </c>
      <c r="J40" s="14">
        <f t="shared" si="1"/>
        <v>99350.381789803883</v>
      </c>
      <c r="K40" s="14">
        <f t="shared" si="2"/>
        <v>5311317.9141553771</v>
      </c>
      <c r="L40" s="21">
        <f t="shared" si="5"/>
        <v>53.460468077440908</v>
      </c>
    </row>
    <row r="41" spans="1:12" x14ac:dyDescent="0.25">
      <c r="A41" s="17">
        <v>32</v>
      </c>
      <c r="B41" s="9">
        <v>0</v>
      </c>
      <c r="C41" s="58">
        <v>1730</v>
      </c>
      <c r="D41" s="9">
        <v>1697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99350.381789803883</v>
      </c>
      <c r="I41" s="14">
        <f t="shared" si="4"/>
        <v>0</v>
      </c>
      <c r="J41" s="14">
        <f t="shared" si="1"/>
        <v>99350.381789803883</v>
      </c>
      <c r="K41" s="14">
        <f t="shared" si="2"/>
        <v>5211967.5323655736</v>
      </c>
      <c r="L41" s="21">
        <f t="shared" si="5"/>
        <v>52.460468077440915</v>
      </c>
    </row>
    <row r="42" spans="1:12" x14ac:dyDescent="0.25">
      <c r="A42" s="17">
        <v>33</v>
      </c>
      <c r="B42" s="9">
        <v>2</v>
      </c>
      <c r="C42" s="58">
        <v>1865</v>
      </c>
      <c r="D42" s="9">
        <v>1835</v>
      </c>
      <c r="E42" s="18">
        <v>0.5534</v>
      </c>
      <c r="F42" s="19">
        <f t="shared" si="3"/>
        <v>1.0810810810810811E-3</v>
      </c>
      <c r="G42" s="19">
        <f t="shared" si="0"/>
        <v>1.0805593753329475E-3</v>
      </c>
      <c r="H42" s="14">
        <f t="shared" si="6"/>
        <v>99350.381789803883</v>
      </c>
      <c r="I42" s="14">
        <f t="shared" si="4"/>
        <v>107.35398648588033</v>
      </c>
      <c r="J42" s="14">
        <f t="shared" si="1"/>
        <v>99302.4374994393</v>
      </c>
      <c r="K42" s="14">
        <f t="shared" si="2"/>
        <v>5112617.1505757701</v>
      </c>
      <c r="L42" s="21">
        <f t="shared" si="5"/>
        <v>51.460468077440915</v>
      </c>
    </row>
    <row r="43" spans="1:12" x14ac:dyDescent="0.25">
      <c r="A43" s="17">
        <v>34</v>
      </c>
      <c r="B43" s="9">
        <v>0</v>
      </c>
      <c r="C43" s="58">
        <v>1947</v>
      </c>
      <c r="D43" s="9">
        <v>1923</v>
      </c>
      <c r="E43" s="18">
        <v>0</v>
      </c>
      <c r="F43" s="19">
        <f t="shared" si="3"/>
        <v>0</v>
      </c>
      <c r="G43" s="19">
        <f t="shared" si="0"/>
        <v>0</v>
      </c>
      <c r="H43" s="14">
        <f t="shared" si="6"/>
        <v>99243.027803318007</v>
      </c>
      <c r="I43" s="14">
        <f t="shared" si="4"/>
        <v>0</v>
      </c>
      <c r="J43" s="14">
        <f t="shared" si="1"/>
        <v>99243.027803318007</v>
      </c>
      <c r="K43" s="14">
        <f t="shared" si="2"/>
        <v>5013314.7130763307</v>
      </c>
      <c r="L43" s="21">
        <f t="shared" si="5"/>
        <v>50.515535690948759</v>
      </c>
    </row>
    <row r="44" spans="1:12" x14ac:dyDescent="0.25">
      <c r="A44" s="17">
        <v>35</v>
      </c>
      <c r="B44" s="9">
        <v>0</v>
      </c>
      <c r="C44" s="58">
        <v>2011</v>
      </c>
      <c r="D44" s="9">
        <v>2023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99243.027803318007</v>
      </c>
      <c r="I44" s="14">
        <f t="shared" si="4"/>
        <v>0</v>
      </c>
      <c r="J44" s="14">
        <f t="shared" si="1"/>
        <v>99243.027803318007</v>
      </c>
      <c r="K44" s="14">
        <f t="shared" si="2"/>
        <v>4914071.6852730131</v>
      </c>
      <c r="L44" s="21">
        <f t="shared" si="5"/>
        <v>49.515535690948759</v>
      </c>
    </row>
    <row r="45" spans="1:12" x14ac:dyDescent="0.25">
      <c r="A45" s="17">
        <v>36</v>
      </c>
      <c r="B45" s="9">
        <v>0</v>
      </c>
      <c r="C45" s="58">
        <v>1980</v>
      </c>
      <c r="D45" s="9">
        <v>2055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99243.027803318007</v>
      </c>
      <c r="I45" s="14">
        <f t="shared" si="4"/>
        <v>0</v>
      </c>
      <c r="J45" s="14">
        <f t="shared" si="1"/>
        <v>99243.027803318007</v>
      </c>
      <c r="K45" s="14">
        <f t="shared" si="2"/>
        <v>4814828.6574696954</v>
      </c>
      <c r="L45" s="21">
        <f t="shared" si="5"/>
        <v>48.515535690948767</v>
      </c>
    </row>
    <row r="46" spans="1:12" x14ac:dyDescent="0.25">
      <c r="A46" s="17">
        <v>37</v>
      </c>
      <c r="B46" s="9">
        <v>0</v>
      </c>
      <c r="C46" s="58">
        <v>2097</v>
      </c>
      <c r="D46" s="9">
        <v>2024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99243.027803318007</v>
      </c>
      <c r="I46" s="14">
        <f t="shared" si="4"/>
        <v>0</v>
      </c>
      <c r="J46" s="14">
        <f t="shared" si="1"/>
        <v>99243.027803318007</v>
      </c>
      <c r="K46" s="14">
        <f t="shared" si="2"/>
        <v>4715585.6296663778</v>
      </c>
      <c r="L46" s="21">
        <f t="shared" si="5"/>
        <v>47.515535690948767</v>
      </c>
    </row>
    <row r="47" spans="1:12" x14ac:dyDescent="0.25">
      <c r="A47" s="17">
        <v>38</v>
      </c>
      <c r="B47" s="9">
        <v>0</v>
      </c>
      <c r="C47" s="58">
        <v>2191</v>
      </c>
      <c r="D47" s="9">
        <v>2153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99243.027803318007</v>
      </c>
      <c r="I47" s="14">
        <f t="shared" si="4"/>
        <v>0</v>
      </c>
      <c r="J47" s="14">
        <f t="shared" si="1"/>
        <v>99243.027803318007</v>
      </c>
      <c r="K47" s="14">
        <f t="shared" si="2"/>
        <v>4616342.6018630601</v>
      </c>
      <c r="L47" s="21">
        <f t="shared" si="5"/>
        <v>46.515535690948774</v>
      </c>
    </row>
    <row r="48" spans="1:12" x14ac:dyDescent="0.25">
      <c r="A48" s="17">
        <v>39</v>
      </c>
      <c r="B48" s="9">
        <v>1</v>
      </c>
      <c r="C48" s="58">
        <v>2420</v>
      </c>
      <c r="D48" s="9">
        <v>2204</v>
      </c>
      <c r="E48" s="18">
        <v>0.52049999999999996</v>
      </c>
      <c r="F48" s="19">
        <f t="shared" si="3"/>
        <v>4.3252595155709344E-4</v>
      </c>
      <c r="G48" s="19">
        <f t="shared" si="0"/>
        <v>4.3243626592149253E-4</v>
      </c>
      <c r="H48" s="14">
        <f t="shared" si="6"/>
        <v>99243.027803318007</v>
      </c>
      <c r="I48" s="14">
        <f t="shared" si="4"/>
        <v>42.916284362009705</v>
      </c>
      <c r="J48" s="14">
        <f t="shared" si="1"/>
        <v>99222.44944496642</v>
      </c>
      <c r="K48" s="14">
        <f t="shared" si="2"/>
        <v>4517099.5740597425</v>
      </c>
      <c r="L48" s="21">
        <f t="shared" si="5"/>
        <v>45.515535690948774</v>
      </c>
    </row>
    <row r="49" spans="1:12" x14ac:dyDescent="0.25">
      <c r="A49" s="17">
        <v>40</v>
      </c>
      <c r="B49" s="9">
        <v>0</v>
      </c>
      <c r="C49" s="58">
        <v>2620</v>
      </c>
      <c r="D49" s="9">
        <v>2441</v>
      </c>
      <c r="E49" s="18">
        <v>0</v>
      </c>
      <c r="F49" s="19">
        <f t="shared" si="3"/>
        <v>0</v>
      </c>
      <c r="G49" s="19">
        <f t="shared" si="0"/>
        <v>0</v>
      </c>
      <c r="H49" s="14">
        <f t="shared" si="6"/>
        <v>99200.111518955993</v>
      </c>
      <c r="I49" s="14">
        <f t="shared" si="4"/>
        <v>0</v>
      </c>
      <c r="J49" s="14">
        <f t="shared" si="1"/>
        <v>99200.111518955993</v>
      </c>
      <c r="K49" s="14">
        <f t="shared" si="2"/>
        <v>4417877.1246147761</v>
      </c>
      <c r="L49" s="21">
        <f t="shared" si="5"/>
        <v>44.535001593930374</v>
      </c>
    </row>
    <row r="50" spans="1:12" x14ac:dyDescent="0.25">
      <c r="A50" s="17">
        <v>41</v>
      </c>
      <c r="B50" s="9">
        <v>2</v>
      </c>
      <c r="C50" s="58">
        <v>2685</v>
      </c>
      <c r="D50" s="9">
        <v>2638</v>
      </c>
      <c r="E50" s="18">
        <v>0.16850000000000001</v>
      </c>
      <c r="F50" s="19">
        <f t="shared" si="3"/>
        <v>7.5145594589517192E-4</v>
      </c>
      <c r="G50" s="19">
        <f t="shared" si="0"/>
        <v>7.5098670265394938E-4</v>
      </c>
      <c r="H50" s="14">
        <f t="shared" si="6"/>
        <v>99200.111518955993</v>
      </c>
      <c r="I50" s="14">
        <f t="shared" si="4"/>
        <v>74.497964652524828</v>
      </c>
      <c r="J50" s="14">
        <f t="shared" si="1"/>
        <v>99138.166461347413</v>
      </c>
      <c r="K50" s="14">
        <f t="shared" si="2"/>
        <v>4318677.0130958203</v>
      </c>
      <c r="L50" s="21">
        <f t="shared" si="5"/>
        <v>43.535001593930374</v>
      </c>
    </row>
    <row r="51" spans="1:12" x14ac:dyDescent="0.25">
      <c r="A51" s="17">
        <v>42</v>
      </c>
      <c r="B51" s="9">
        <v>5</v>
      </c>
      <c r="C51" s="58">
        <v>2829</v>
      </c>
      <c r="D51" s="9">
        <v>2703</v>
      </c>
      <c r="E51" s="18">
        <v>0.70409999999999995</v>
      </c>
      <c r="F51" s="19">
        <f t="shared" si="3"/>
        <v>1.8076644974692696E-3</v>
      </c>
      <c r="G51" s="19">
        <f t="shared" si="0"/>
        <v>1.8066981164630127E-3</v>
      </c>
      <c r="H51" s="14">
        <f t="shared" si="6"/>
        <v>99125.613554303462</v>
      </c>
      <c r="I51" s="14">
        <f t="shared" si="4"/>
        <v>179.09005930180055</v>
      </c>
      <c r="J51" s="14">
        <f t="shared" si="1"/>
        <v>99072.620805756058</v>
      </c>
      <c r="K51" s="14">
        <f t="shared" si="2"/>
        <v>4219538.8466344727</v>
      </c>
      <c r="L51" s="21">
        <f t="shared" si="5"/>
        <v>42.567593736233519</v>
      </c>
    </row>
    <row r="52" spans="1:12" x14ac:dyDescent="0.25">
      <c r="A52" s="17">
        <v>43</v>
      </c>
      <c r="B52" s="9">
        <v>3</v>
      </c>
      <c r="C52" s="58">
        <v>2892</v>
      </c>
      <c r="D52" s="9">
        <v>2837</v>
      </c>
      <c r="E52" s="18">
        <v>0.30959999999999999</v>
      </c>
      <c r="F52" s="19">
        <f t="shared" si="3"/>
        <v>1.0473031942747426E-3</v>
      </c>
      <c r="G52" s="19">
        <f t="shared" si="0"/>
        <v>1.0465464803386011E-3</v>
      </c>
      <c r="H52" s="14">
        <f t="shared" si="6"/>
        <v>98946.52349500166</v>
      </c>
      <c r="I52" s="14">
        <f t="shared" si="4"/>
        <v>103.55213590543468</v>
      </c>
      <c r="J52" s="14">
        <f t="shared" si="1"/>
        <v>98875.031100372536</v>
      </c>
      <c r="K52" s="14">
        <f t="shared" si="2"/>
        <v>4120466.2258287165</v>
      </c>
      <c r="L52" s="21">
        <f t="shared" si="5"/>
        <v>41.64336532790729</v>
      </c>
    </row>
    <row r="53" spans="1:12" x14ac:dyDescent="0.25">
      <c r="A53" s="17">
        <v>44</v>
      </c>
      <c r="B53" s="9">
        <v>4</v>
      </c>
      <c r="C53" s="58">
        <v>2783</v>
      </c>
      <c r="D53" s="9">
        <v>2916</v>
      </c>
      <c r="E53" s="18">
        <v>0.68420000000000003</v>
      </c>
      <c r="F53" s="19">
        <f t="shared" si="3"/>
        <v>1.4037550447446921E-3</v>
      </c>
      <c r="G53" s="19">
        <f t="shared" si="0"/>
        <v>1.4031330276748346E-3</v>
      </c>
      <c r="H53" s="14">
        <f t="shared" si="6"/>
        <v>98842.97135909622</v>
      </c>
      <c r="I53" s="14">
        <f t="shared" si="4"/>
        <v>138.68983766746564</v>
      </c>
      <c r="J53" s="14">
        <f t="shared" si="1"/>
        <v>98799.173108360832</v>
      </c>
      <c r="K53" s="14">
        <f t="shared" si="2"/>
        <v>4021591.1947283442</v>
      </c>
      <c r="L53" s="21">
        <f t="shared" si="5"/>
        <v>40.686668353159028</v>
      </c>
    </row>
    <row r="54" spans="1:12" x14ac:dyDescent="0.25">
      <c r="A54" s="17">
        <v>45</v>
      </c>
      <c r="B54" s="9">
        <v>3</v>
      </c>
      <c r="C54" s="58">
        <v>2921</v>
      </c>
      <c r="D54" s="9">
        <v>2799</v>
      </c>
      <c r="E54" s="18">
        <v>0.72150000000000003</v>
      </c>
      <c r="F54" s="19">
        <f t="shared" si="3"/>
        <v>1.048951048951049E-3</v>
      </c>
      <c r="G54" s="19">
        <f t="shared" si="0"/>
        <v>1.0486447053666666E-3</v>
      </c>
      <c r="H54" s="14">
        <f t="shared" si="6"/>
        <v>98704.281521428755</v>
      </c>
      <c r="I54" s="14">
        <f t="shared" si="4"/>
        <v>103.50572221446717</v>
      </c>
      <c r="J54" s="14">
        <f t="shared" si="1"/>
        <v>98675.455177792028</v>
      </c>
      <c r="K54" s="14">
        <f t="shared" si="2"/>
        <v>3922792.0216199835</v>
      </c>
      <c r="L54" s="21">
        <f t="shared" si="5"/>
        <v>39.742876004505874</v>
      </c>
    </row>
    <row r="55" spans="1:12" x14ac:dyDescent="0.25">
      <c r="A55" s="17">
        <v>46</v>
      </c>
      <c r="B55" s="9">
        <v>2</v>
      </c>
      <c r="C55" s="58">
        <v>2724</v>
      </c>
      <c r="D55" s="9">
        <v>2906</v>
      </c>
      <c r="E55" s="18">
        <v>0.71640000000000004</v>
      </c>
      <c r="F55" s="19">
        <f t="shared" si="3"/>
        <v>7.1047957371225573E-4</v>
      </c>
      <c r="G55" s="19">
        <f t="shared" si="0"/>
        <v>7.1033644659591151E-4</v>
      </c>
      <c r="H55" s="14">
        <f t="shared" si="6"/>
        <v>98600.775799214287</v>
      </c>
      <c r="I55" s="14">
        <f t="shared" si="4"/>
        <v>70.039724712814021</v>
      </c>
      <c r="J55" s="14">
        <f t="shared" si="1"/>
        <v>98580.912533285737</v>
      </c>
      <c r="K55" s="14">
        <f t="shared" si="2"/>
        <v>3824116.5664421916</v>
      </c>
      <c r="L55" s="21">
        <f t="shared" si="5"/>
        <v>38.783838518973035</v>
      </c>
    </row>
    <row r="56" spans="1:12" x14ac:dyDescent="0.25">
      <c r="A56" s="17">
        <v>47</v>
      </c>
      <c r="B56" s="9">
        <v>2</v>
      </c>
      <c r="C56" s="58">
        <v>2607</v>
      </c>
      <c r="D56" s="9">
        <v>2753</v>
      </c>
      <c r="E56" s="18">
        <v>0.5575</v>
      </c>
      <c r="F56" s="19">
        <f t="shared" si="3"/>
        <v>7.4626865671641792E-4</v>
      </c>
      <c r="G56" s="19">
        <f t="shared" si="0"/>
        <v>7.4602230233672829E-4</v>
      </c>
      <c r="H56" s="14">
        <f t="shared" si="6"/>
        <v>98530.736074501474</v>
      </c>
      <c r="I56" s="14">
        <f t="shared" si="4"/>
        <v>73.506126577232124</v>
      </c>
      <c r="J56" s="14">
        <f t="shared" si="1"/>
        <v>98498.209613491039</v>
      </c>
      <c r="K56" s="14">
        <f t="shared" si="2"/>
        <v>3725535.653908906</v>
      </c>
      <c r="L56" s="21">
        <f t="shared" si="5"/>
        <v>37.810898429622391</v>
      </c>
    </row>
    <row r="57" spans="1:12" x14ac:dyDescent="0.25">
      <c r="A57" s="17">
        <v>48</v>
      </c>
      <c r="B57" s="9">
        <v>4</v>
      </c>
      <c r="C57" s="58">
        <v>2347</v>
      </c>
      <c r="D57" s="9">
        <v>2616</v>
      </c>
      <c r="E57" s="18">
        <v>0.45679999999999998</v>
      </c>
      <c r="F57" s="19">
        <f t="shared" si="3"/>
        <v>1.611928269192021E-3</v>
      </c>
      <c r="G57" s="19">
        <f t="shared" si="0"/>
        <v>1.610518100451879E-3</v>
      </c>
      <c r="H57" s="14">
        <f t="shared" si="6"/>
        <v>98457.229947924236</v>
      </c>
      <c r="I57" s="14">
        <f t="shared" si="4"/>
        <v>158.56715095148479</v>
      </c>
      <c r="J57" s="14">
        <f t="shared" si="1"/>
        <v>98371.096271527393</v>
      </c>
      <c r="K57" s="14">
        <f t="shared" si="2"/>
        <v>3627037.4442954152</v>
      </c>
      <c r="L57" s="21">
        <f t="shared" si="5"/>
        <v>36.838711044519727</v>
      </c>
    </row>
    <row r="58" spans="1:12" x14ac:dyDescent="0.25">
      <c r="A58" s="17">
        <v>49</v>
      </c>
      <c r="B58" s="9">
        <v>3</v>
      </c>
      <c r="C58" s="58">
        <v>2296</v>
      </c>
      <c r="D58" s="9">
        <v>2365</v>
      </c>
      <c r="E58" s="18">
        <v>0.50780000000000003</v>
      </c>
      <c r="F58" s="19">
        <f t="shared" si="3"/>
        <v>1.2872774082814847E-3</v>
      </c>
      <c r="G58" s="19">
        <f t="shared" si="0"/>
        <v>1.2864623084125285E-3</v>
      </c>
      <c r="H58" s="14">
        <f t="shared" si="6"/>
        <v>98298.662796972756</v>
      </c>
      <c r="I58" s="14">
        <f t="shared" si="4"/>
        <v>126.4575246556583</v>
      </c>
      <c r="J58" s="14">
        <f t="shared" si="1"/>
        <v>98236.420403337237</v>
      </c>
      <c r="K58" s="14">
        <f t="shared" si="2"/>
        <v>3528666.3480238877</v>
      </c>
      <c r="L58" s="21">
        <f t="shared" si="5"/>
        <v>35.897399289266403</v>
      </c>
    </row>
    <row r="59" spans="1:12" x14ac:dyDescent="0.25">
      <c r="A59" s="17">
        <v>50</v>
      </c>
      <c r="B59" s="9">
        <v>4</v>
      </c>
      <c r="C59" s="58">
        <v>2188</v>
      </c>
      <c r="D59" s="9">
        <v>2304</v>
      </c>
      <c r="E59" s="18">
        <v>0.3952</v>
      </c>
      <c r="F59" s="19">
        <f t="shared" si="3"/>
        <v>1.7809439002671415E-3</v>
      </c>
      <c r="G59" s="19">
        <f t="shared" si="0"/>
        <v>1.7790276830939712E-3</v>
      </c>
      <c r="H59" s="14">
        <f t="shared" si="6"/>
        <v>98172.205272317093</v>
      </c>
      <c r="I59" s="14">
        <f t="shared" si="4"/>
        <v>174.65107088983603</v>
      </c>
      <c r="J59" s="14">
        <f t="shared" si="1"/>
        <v>98066.57630464292</v>
      </c>
      <c r="K59" s="14">
        <f t="shared" si="2"/>
        <v>3430429.9276205506</v>
      </c>
      <c r="L59" s="21">
        <f t="shared" si="5"/>
        <v>34.942985319571648</v>
      </c>
    </row>
    <row r="60" spans="1:12" x14ac:dyDescent="0.25">
      <c r="A60" s="17">
        <v>51</v>
      </c>
      <c r="B60" s="9">
        <v>2</v>
      </c>
      <c r="C60" s="58">
        <v>2073</v>
      </c>
      <c r="D60" s="9">
        <v>2196</v>
      </c>
      <c r="E60" s="18">
        <v>0.36159999999999998</v>
      </c>
      <c r="F60" s="19">
        <f t="shared" si="3"/>
        <v>9.3698758491449988E-4</v>
      </c>
      <c r="G60" s="19">
        <f t="shared" si="0"/>
        <v>9.3642743942157246E-4</v>
      </c>
      <c r="H60" s="14">
        <f t="shared" si="6"/>
        <v>97997.554201427251</v>
      </c>
      <c r="I60" s="14">
        <f t="shared" si="4"/>
        <v>91.767598750419282</v>
      </c>
      <c r="J60" s="14">
        <f t="shared" si="1"/>
        <v>97938.96976638498</v>
      </c>
      <c r="K60" s="14">
        <f t="shared" si="2"/>
        <v>3332363.3513159077</v>
      </c>
      <c r="L60" s="21">
        <f t="shared" si="5"/>
        <v>34.004556322563552</v>
      </c>
    </row>
    <row r="61" spans="1:12" x14ac:dyDescent="0.25">
      <c r="A61" s="17">
        <v>52</v>
      </c>
      <c r="B61" s="9">
        <v>8</v>
      </c>
      <c r="C61" s="58">
        <v>2076</v>
      </c>
      <c r="D61" s="9">
        <v>2090</v>
      </c>
      <c r="E61" s="18">
        <v>0.52949999999999997</v>
      </c>
      <c r="F61" s="19">
        <f t="shared" si="3"/>
        <v>3.840614498319731E-3</v>
      </c>
      <c r="G61" s="19">
        <f t="shared" si="0"/>
        <v>3.8336869909582488E-3</v>
      </c>
      <c r="H61" s="14">
        <f t="shared" si="6"/>
        <v>97905.786602676832</v>
      </c>
      <c r="I61" s="14">
        <f t="shared" si="4"/>
        <v>375.34014043821657</v>
      </c>
      <c r="J61" s="14">
        <f t="shared" si="1"/>
        <v>97729.189066600651</v>
      </c>
      <c r="K61" s="14">
        <f t="shared" si="2"/>
        <v>3234424.3815495227</v>
      </c>
      <c r="L61" s="21">
        <f t="shared" si="5"/>
        <v>33.036090039044645</v>
      </c>
    </row>
    <row r="62" spans="1:12" x14ac:dyDescent="0.25">
      <c r="A62" s="17">
        <v>53</v>
      </c>
      <c r="B62" s="9">
        <v>6</v>
      </c>
      <c r="C62" s="58">
        <v>2049</v>
      </c>
      <c r="D62" s="9">
        <v>2063</v>
      </c>
      <c r="E62" s="18">
        <v>0.56299999999999994</v>
      </c>
      <c r="F62" s="19">
        <f t="shared" si="3"/>
        <v>2.9182879377431907E-3</v>
      </c>
      <c r="G62" s="19">
        <f t="shared" si="0"/>
        <v>2.9145710091507816E-3</v>
      </c>
      <c r="H62" s="14">
        <f t="shared" si="6"/>
        <v>97530.446462238615</v>
      </c>
      <c r="I62" s="14">
        <f t="shared" si="4"/>
        <v>284.25941176837307</v>
      </c>
      <c r="J62" s="14">
        <f t="shared" si="1"/>
        <v>97406.225099295829</v>
      </c>
      <c r="K62" s="14">
        <f t="shared" si="2"/>
        <v>3136695.1924829222</v>
      </c>
      <c r="L62" s="21">
        <f t="shared" si="5"/>
        <v>32.161189723430347</v>
      </c>
    </row>
    <row r="63" spans="1:12" x14ac:dyDescent="0.25">
      <c r="A63" s="17">
        <v>54</v>
      </c>
      <c r="B63" s="9">
        <v>5</v>
      </c>
      <c r="C63" s="58">
        <v>1970</v>
      </c>
      <c r="D63" s="9">
        <v>2063</v>
      </c>
      <c r="E63" s="18">
        <v>0.69259999999999999</v>
      </c>
      <c r="F63" s="19">
        <f t="shared" si="3"/>
        <v>2.4795437639474338E-3</v>
      </c>
      <c r="G63" s="19">
        <f t="shared" si="0"/>
        <v>2.477655265983726E-3</v>
      </c>
      <c r="H63" s="14">
        <f t="shared" si="6"/>
        <v>97246.187050470238</v>
      </c>
      <c r="I63" s="14">
        <f t="shared" si="4"/>
        <v>240.94252744243602</v>
      </c>
      <c r="J63" s="14">
        <f t="shared" si="1"/>
        <v>97172.121317534431</v>
      </c>
      <c r="K63" s="14">
        <f t="shared" si="2"/>
        <v>3039288.9673836264</v>
      </c>
      <c r="L63" s="21">
        <f t="shared" si="5"/>
        <v>31.253554093655641</v>
      </c>
    </row>
    <row r="64" spans="1:12" x14ac:dyDescent="0.25">
      <c r="A64" s="17">
        <v>55</v>
      </c>
      <c r="B64" s="9">
        <v>6</v>
      </c>
      <c r="C64" s="58">
        <v>1807</v>
      </c>
      <c r="D64" s="9">
        <v>1966</v>
      </c>
      <c r="E64" s="18">
        <v>0.5927</v>
      </c>
      <c r="F64" s="19">
        <f t="shared" si="3"/>
        <v>3.1804929764113437E-3</v>
      </c>
      <c r="G64" s="19">
        <f t="shared" si="0"/>
        <v>3.1763782490511366E-3</v>
      </c>
      <c r="H64" s="14">
        <f t="shared" si="6"/>
        <v>97005.244523027795</v>
      </c>
      <c r="I64" s="14">
        <f t="shared" si="4"/>
        <v>308.1253487468324</v>
      </c>
      <c r="J64" s="14">
        <f t="shared" si="1"/>
        <v>96879.745068483215</v>
      </c>
      <c r="K64" s="14">
        <f t="shared" si="2"/>
        <v>2942116.8460660921</v>
      </c>
      <c r="L64" s="21">
        <f t="shared" si="5"/>
        <v>30.329461675318715</v>
      </c>
    </row>
    <row r="65" spans="1:12" x14ac:dyDescent="0.25">
      <c r="A65" s="17">
        <v>56</v>
      </c>
      <c r="B65" s="9">
        <v>6</v>
      </c>
      <c r="C65" s="58">
        <v>1792</v>
      </c>
      <c r="D65" s="9">
        <v>1805</v>
      </c>
      <c r="E65" s="18">
        <v>0.43109999999999998</v>
      </c>
      <c r="F65" s="19">
        <f t="shared" si="3"/>
        <v>3.336113427856547E-3</v>
      </c>
      <c r="G65" s="19">
        <f t="shared" si="0"/>
        <v>3.329793762563728E-3</v>
      </c>
      <c r="H65" s="14">
        <f t="shared" si="6"/>
        <v>96697.119174280961</v>
      </c>
      <c r="I65" s="14">
        <f t="shared" si="4"/>
        <v>321.98146428440219</v>
      </c>
      <c r="J65" s="14">
        <f t="shared" si="1"/>
        <v>96513.943919249563</v>
      </c>
      <c r="K65" s="14">
        <f t="shared" si="2"/>
        <v>2845237.1009976091</v>
      </c>
      <c r="L65" s="21">
        <f t="shared" si="5"/>
        <v>29.424217859784719</v>
      </c>
    </row>
    <row r="66" spans="1:12" x14ac:dyDescent="0.25">
      <c r="A66" s="17">
        <v>57</v>
      </c>
      <c r="B66" s="9">
        <v>6</v>
      </c>
      <c r="C66" s="58">
        <v>1699</v>
      </c>
      <c r="D66" s="9">
        <v>1812</v>
      </c>
      <c r="E66" s="18">
        <v>0.5151</v>
      </c>
      <c r="F66" s="19">
        <f t="shared" si="3"/>
        <v>3.4178296781543719E-3</v>
      </c>
      <c r="G66" s="19">
        <f t="shared" si="0"/>
        <v>3.4121746619416387E-3</v>
      </c>
      <c r="H66" s="14">
        <f t="shared" si="6"/>
        <v>96375.137709996561</v>
      </c>
      <c r="I66" s="14">
        <f t="shared" si="4"/>
        <v>328.84880293518637</v>
      </c>
      <c r="J66" s="14">
        <f t="shared" si="1"/>
        <v>96215.678925453292</v>
      </c>
      <c r="K66" s="14">
        <f t="shared" si="2"/>
        <v>2748723.1570783597</v>
      </c>
      <c r="L66" s="21">
        <f t="shared" si="5"/>
        <v>28.521081498732293</v>
      </c>
    </row>
    <row r="67" spans="1:12" x14ac:dyDescent="0.25">
      <c r="A67" s="17">
        <v>58</v>
      </c>
      <c r="B67" s="9">
        <v>6</v>
      </c>
      <c r="C67" s="58">
        <v>1639</v>
      </c>
      <c r="D67" s="9">
        <v>1690</v>
      </c>
      <c r="E67" s="18">
        <v>0.51280000000000003</v>
      </c>
      <c r="F67" s="19">
        <f t="shared" si="3"/>
        <v>3.6046860919194952E-3</v>
      </c>
      <c r="G67" s="19">
        <f t="shared" si="0"/>
        <v>3.5983666294195733E-3</v>
      </c>
      <c r="H67" s="14">
        <f t="shared" si="6"/>
        <v>96046.288907061375</v>
      </c>
      <c r="I67" s="14">
        <f t="shared" si="4"/>
        <v>345.60976088276101</v>
      </c>
      <c r="J67" s="14">
        <f t="shared" si="1"/>
        <v>95877.907831559292</v>
      </c>
      <c r="K67" s="14">
        <f t="shared" si="2"/>
        <v>2652507.4781529065</v>
      </c>
      <c r="L67" s="21">
        <f t="shared" si="5"/>
        <v>27.61696998745667</v>
      </c>
    </row>
    <row r="68" spans="1:12" x14ac:dyDescent="0.25">
      <c r="A68" s="17">
        <v>59</v>
      </c>
      <c r="B68" s="9">
        <v>7</v>
      </c>
      <c r="C68" s="58">
        <v>1555</v>
      </c>
      <c r="D68" s="9">
        <v>1645</v>
      </c>
      <c r="E68" s="18">
        <v>0.55930000000000002</v>
      </c>
      <c r="F68" s="19">
        <f t="shared" si="3"/>
        <v>4.3750000000000004E-3</v>
      </c>
      <c r="G68" s="19">
        <f t="shared" si="0"/>
        <v>4.3665809589997391E-3</v>
      </c>
      <c r="H68" s="14">
        <f t="shared" si="6"/>
        <v>95700.67914617862</v>
      </c>
      <c r="I68" s="14">
        <f t="shared" si="4"/>
        <v>417.88476332304697</v>
      </c>
      <c r="J68" s="14">
        <f t="shared" si="1"/>
        <v>95516.517330982155</v>
      </c>
      <c r="K68" s="14">
        <f t="shared" si="2"/>
        <v>2556629.5703213471</v>
      </c>
      <c r="L68" s="21">
        <f t="shared" si="5"/>
        <v>26.714852947032977</v>
      </c>
    </row>
    <row r="69" spans="1:12" x14ac:dyDescent="0.25">
      <c r="A69" s="17">
        <v>60</v>
      </c>
      <c r="B69" s="9">
        <v>15</v>
      </c>
      <c r="C69" s="58">
        <v>1523</v>
      </c>
      <c r="D69" s="9">
        <v>1552</v>
      </c>
      <c r="E69" s="18">
        <v>0.5534</v>
      </c>
      <c r="F69" s="19">
        <f t="shared" si="3"/>
        <v>9.7560975609756097E-3</v>
      </c>
      <c r="G69" s="19">
        <f t="shared" si="0"/>
        <v>9.7137739371674255E-3</v>
      </c>
      <c r="H69" s="14">
        <f t="shared" si="6"/>
        <v>95282.794382855573</v>
      </c>
      <c r="I69" s="14">
        <f t="shared" si="4"/>
        <v>925.55552473666523</v>
      </c>
      <c r="J69" s="14">
        <f t="shared" si="1"/>
        <v>94869.441285508175</v>
      </c>
      <c r="K69" s="14">
        <f t="shared" si="2"/>
        <v>2461113.0529903648</v>
      </c>
      <c r="L69" s="21">
        <f t="shared" si="5"/>
        <v>25.829564182399732</v>
      </c>
    </row>
    <row r="70" spans="1:12" x14ac:dyDescent="0.25">
      <c r="A70" s="17">
        <v>61</v>
      </c>
      <c r="B70" s="9">
        <v>11</v>
      </c>
      <c r="C70" s="58">
        <v>1428</v>
      </c>
      <c r="D70" s="9">
        <v>1504</v>
      </c>
      <c r="E70" s="18">
        <v>0.49459999999999998</v>
      </c>
      <c r="F70" s="19">
        <f t="shared" si="3"/>
        <v>7.5034106412005461E-3</v>
      </c>
      <c r="G70" s="19">
        <f t="shared" si="0"/>
        <v>7.4750635278467183E-3</v>
      </c>
      <c r="H70" s="14">
        <f t="shared" si="6"/>
        <v>94357.238858118901</v>
      </c>
      <c r="I70" s="14">
        <f t="shared" si="4"/>
        <v>705.32635477664576</v>
      </c>
      <c r="J70" s="14">
        <f t="shared" si="1"/>
        <v>94000.766918414796</v>
      </c>
      <c r="K70" s="14">
        <f t="shared" si="2"/>
        <v>2366243.6117048566</v>
      </c>
      <c r="L70" s="21">
        <f t="shared" si="5"/>
        <v>25.077499515038586</v>
      </c>
    </row>
    <row r="71" spans="1:12" x14ac:dyDescent="0.25">
      <c r="A71" s="17">
        <v>62</v>
      </c>
      <c r="B71" s="9">
        <v>4</v>
      </c>
      <c r="C71" s="58">
        <v>1411</v>
      </c>
      <c r="D71" s="9">
        <v>1431</v>
      </c>
      <c r="E71" s="18">
        <v>0.33629999999999999</v>
      </c>
      <c r="F71" s="19">
        <f t="shared" si="3"/>
        <v>2.8149190710767065E-3</v>
      </c>
      <c r="G71" s="19">
        <f t="shared" si="0"/>
        <v>2.8096698722190235E-3</v>
      </c>
      <c r="H71" s="14">
        <f t="shared" si="6"/>
        <v>93651.912503342261</v>
      </c>
      <c r="I71" s="14">
        <f t="shared" si="4"/>
        <v>263.1309570363328</v>
      </c>
      <c r="J71" s="14">
        <f t="shared" si="1"/>
        <v>93477.272487157243</v>
      </c>
      <c r="K71" s="14">
        <f t="shared" si="2"/>
        <v>2272242.8447864419</v>
      </c>
      <c r="L71" s="21">
        <f t="shared" si="5"/>
        <v>24.262642203973677</v>
      </c>
    </row>
    <row r="72" spans="1:12" x14ac:dyDescent="0.25">
      <c r="A72" s="17">
        <v>63</v>
      </c>
      <c r="B72" s="9">
        <v>9</v>
      </c>
      <c r="C72" s="58">
        <v>1382</v>
      </c>
      <c r="D72" s="9">
        <v>1396</v>
      </c>
      <c r="E72" s="18">
        <v>0.53580000000000005</v>
      </c>
      <c r="F72" s="19">
        <f t="shared" si="3"/>
        <v>6.4794816414686825E-3</v>
      </c>
      <c r="G72" s="19">
        <f t="shared" si="0"/>
        <v>6.4600512583533843E-3</v>
      </c>
      <c r="H72" s="14">
        <f t="shared" si="6"/>
        <v>93388.781546305923</v>
      </c>
      <c r="I72" s="14">
        <f t="shared" si="4"/>
        <v>603.29631574430289</v>
      </c>
      <c r="J72" s="14">
        <f t="shared" si="1"/>
        <v>93108.73139653742</v>
      </c>
      <c r="K72" s="14">
        <f t="shared" si="2"/>
        <v>2178765.5722992849</v>
      </c>
      <c r="L72" s="21">
        <f t="shared" si="5"/>
        <v>23.330056739405741</v>
      </c>
    </row>
    <row r="73" spans="1:12" x14ac:dyDescent="0.25">
      <c r="A73" s="17">
        <v>64</v>
      </c>
      <c r="B73" s="9">
        <v>15</v>
      </c>
      <c r="C73" s="58">
        <v>1458</v>
      </c>
      <c r="D73" s="9">
        <v>1374</v>
      </c>
      <c r="E73" s="18">
        <v>0.59209999999999996</v>
      </c>
      <c r="F73" s="19">
        <f t="shared" si="3"/>
        <v>1.059322033898305E-2</v>
      </c>
      <c r="G73" s="19">
        <f t="shared" ref="G73:G103" si="7">F73/((1+(1-E73)*F73))</f>
        <v>1.0547644236398021E-2</v>
      </c>
      <c r="H73" s="14">
        <f t="shared" si="6"/>
        <v>92785.485230561622</v>
      </c>
      <c r="I73" s="14">
        <f t="shared" si="4"/>
        <v>978.66828851352705</v>
      </c>
      <c r="J73" s="14">
        <f t="shared" ref="J73:J103" si="8">H74+I73*E73</f>
        <v>92386.286435676957</v>
      </c>
      <c r="K73" s="14">
        <f t="shared" ref="K73:K97" si="9">K74+J73</f>
        <v>2085656.8409027474</v>
      </c>
      <c r="L73" s="21">
        <f t="shared" si="5"/>
        <v>22.478266247356704</v>
      </c>
    </row>
    <row r="74" spans="1:12" x14ac:dyDescent="0.25">
      <c r="A74" s="17">
        <v>65</v>
      </c>
      <c r="B74" s="9">
        <v>10</v>
      </c>
      <c r="C74" s="58">
        <v>1350</v>
      </c>
      <c r="D74" s="9">
        <v>1434</v>
      </c>
      <c r="E74" s="18">
        <v>0.48159999999999997</v>
      </c>
      <c r="F74" s="19">
        <f t="shared" ref="F74:F103" si="10">B74/((C74+D74)/2)</f>
        <v>7.1839080459770114E-3</v>
      </c>
      <c r="G74" s="19">
        <f t="shared" si="7"/>
        <v>7.1572534469332601E-3</v>
      </c>
      <c r="H74" s="14">
        <f t="shared" si="6"/>
        <v>91806.816942048099</v>
      </c>
      <c r="I74" s="14">
        <f t="shared" ref="I74:I103" si="11">H74*G74</f>
        <v>657.08465701044463</v>
      </c>
      <c r="J74" s="14">
        <f t="shared" si="8"/>
        <v>91466.184255853877</v>
      </c>
      <c r="K74" s="14">
        <f t="shared" si="9"/>
        <v>1993270.5544670704</v>
      </c>
      <c r="L74" s="21">
        <f t="shared" ref="L74:L103" si="12">K74/H74</f>
        <v>21.71157459609233</v>
      </c>
    </row>
    <row r="75" spans="1:12" x14ac:dyDescent="0.25">
      <c r="A75" s="17">
        <v>66</v>
      </c>
      <c r="B75" s="9">
        <v>14</v>
      </c>
      <c r="C75" s="58">
        <v>1332</v>
      </c>
      <c r="D75" s="9">
        <v>1339</v>
      </c>
      <c r="E75" s="18">
        <v>0.61660000000000004</v>
      </c>
      <c r="F75" s="19">
        <f t="shared" si="10"/>
        <v>1.0482965181579932E-2</v>
      </c>
      <c r="G75" s="19">
        <f t="shared" si="7"/>
        <v>1.0441001035448988E-2</v>
      </c>
      <c r="H75" s="14">
        <f t="shared" ref="H75:H104" si="13">H74-I74</f>
        <v>91149.732285037651</v>
      </c>
      <c r="I75" s="14">
        <f t="shared" si="11"/>
        <v>951.69444916897612</v>
      </c>
      <c r="J75" s="14">
        <f t="shared" si="8"/>
        <v>90784.85263322627</v>
      </c>
      <c r="K75" s="14">
        <f t="shared" si="9"/>
        <v>1901804.3702112164</v>
      </c>
      <c r="L75" s="21">
        <f t="shared" si="12"/>
        <v>20.864618277363828</v>
      </c>
    </row>
    <row r="76" spans="1:12" x14ac:dyDescent="0.25">
      <c r="A76" s="17">
        <v>67</v>
      </c>
      <c r="B76" s="9">
        <v>12</v>
      </c>
      <c r="C76" s="58">
        <v>1272</v>
      </c>
      <c r="D76" s="9">
        <v>1311</v>
      </c>
      <c r="E76" s="18">
        <v>0.2888</v>
      </c>
      <c r="F76" s="19">
        <f t="shared" si="10"/>
        <v>9.2915214866434379E-3</v>
      </c>
      <c r="G76" s="19">
        <f t="shared" si="7"/>
        <v>9.2305249768775358E-3</v>
      </c>
      <c r="H76" s="14">
        <f t="shared" si="13"/>
        <v>90198.037835868672</v>
      </c>
      <c r="I76" s="14">
        <f t="shared" si="11"/>
        <v>832.57524110933082</v>
      </c>
      <c r="J76" s="14">
        <f t="shared" si="8"/>
        <v>89605.91032439172</v>
      </c>
      <c r="K76" s="14">
        <f t="shared" si="9"/>
        <v>1811019.5175779902</v>
      </c>
      <c r="L76" s="21">
        <f t="shared" si="12"/>
        <v>20.078258474685018</v>
      </c>
    </row>
    <row r="77" spans="1:12" x14ac:dyDescent="0.25">
      <c r="A77" s="17">
        <v>68</v>
      </c>
      <c r="B77" s="9">
        <v>13</v>
      </c>
      <c r="C77" s="58">
        <v>1427</v>
      </c>
      <c r="D77" s="9">
        <v>1260</v>
      </c>
      <c r="E77" s="18">
        <v>0.505</v>
      </c>
      <c r="F77" s="19">
        <f t="shared" si="10"/>
        <v>9.6762188314104946E-3</v>
      </c>
      <c r="G77" s="19">
        <f t="shared" si="7"/>
        <v>9.6300933007885565E-3</v>
      </c>
      <c r="H77" s="14">
        <f t="shared" si="13"/>
        <v>89365.462594759345</v>
      </c>
      <c r="I77" s="14">
        <f t="shared" si="11"/>
        <v>860.59774265566227</v>
      </c>
      <c r="J77" s="14">
        <f t="shared" si="8"/>
        <v>88939.466712144786</v>
      </c>
      <c r="K77" s="14">
        <f t="shared" si="9"/>
        <v>1721413.6072535985</v>
      </c>
      <c r="L77" s="21">
        <f t="shared" si="12"/>
        <v>19.262627387267028</v>
      </c>
    </row>
    <row r="78" spans="1:12" x14ac:dyDescent="0.25">
      <c r="A78" s="17">
        <v>69</v>
      </c>
      <c r="B78" s="9">
        <v>16</v>
      </c>
      <c r="C78" s="58">
        <v>1350</v>
      </c>
      <c r="D78" s="9">
        <v>1425</v>
      </c>
      <c r="E78" s="18">
        <v>0.52480000000000004</v>
      </c>
      <c r="F78" s="19">
        <f t="shared" si="10"/>
        <v>1.1531531531531532E-2</v>
      </c>
      <c r="G78" s="19">
        <f t="shared" si="7"/>
        <v>1.1468685614082168E-2</v>
      </c>
      <c r="H78" s="14">
        <f t="shared" si="13"/>
        <v>88504.864852103681</v>
      </c>
      <c r="I78" s="14">
        <f t="shared" si="11"/>
        <v>1015.034470305608</v>
      </c>
      <c r="J78" s="14">
        <f t="shared" si="8"/>
        <v>88022.520471814467</v>
      </c>
      <c r="K78" s="14">
        <f t="shared" si="9"/>
        <v>1632474.1405414536</v>
      </c>
      <c r="L78" s="21">
        <f t="shared" si="12"/>
        <v>18.445021562028305</v>
      </c>
    </row>
    <row r="79" spans="1:12" x14ac:dyDescent="0.25">
      <c r="A79" s="17">
        <v>70</v>
      </c>
      <c r="B79" s="9">
        <v>23</v>
      </c>
      <c r="C79" s="58">
        <v>1284</v>
      </c>
      <c r="D79" s="9">
        <v>1326</v>
      </c>
      <c r="E79" s="18">
        <v>0.51190000000000002</v>
      </c>
      <c r="F79" s="19">
        <f t="shared" si="10"/>
        <v>1.7624521072796936E-2</v>
      </c>
      <c r="G79" s="19">
        <f t="shared" si="7"/>
        <v>1.7474198775696854E-2</v>
      </c>
      <c r="H79" s="14">
        <f t="shared" si="13"/>
        <v>87489.830381798078</v>
      </c>
      <c r="I79" s="14">
        <f t="shared" si="11"/>
        <v>1528.8146869435413</v>
      </c>
      <c r="J79" s="14">
        <f t="shared" si="8"/>
        <v>86743.615933100926</v>
      </c>
      <c r="K79" s="14">
        <f t="shared" si="9"/>
        <v>1544451.6200696391</v>
      </c>
      <c r="L79" s="21">
        <f t="shared" si="12"/>
        <v>17.652927355439889</v>
      </c>
    </row>
    <row r="80" spans="1:12" x14ac:dyDescent="0.25">
      <c r="A80" s="17">
        <v>71</v>
      </c>
      <c r="B80" s="9">
        <v>19</v>
      </c>
      <c r="C80" s="58">
        <v>1170</v>
      </c>
      <c r="D80" s="9">
        <v>1272</v>
      </c>
      <c r="E80" s="18">
        <v>0.54610000000000003</v>
      </c>
      <c r="F80" s="19">
        <f t="shared" si="10"/>
        <v>1.5561015561015561E-2</v>
      </c>
      <c r="G80" s="19">
        <f t="shared" si="7"/>
        <v>1.5451876715819088E-2</v>
      </c>
      <c r="H80" s="14">
        <f t="shared" si="13"/>
        <v>85961.015694854534</v>
      </c>
      <c r="I80" s="14">
        <f t="shared" si="11"/>
        <v>1328.259016883482</v>
      </c>
      <c r="J80" s="14">
        <f t="shared" si="8"/>
        <v>85358.118927091113</v>
      </c>
      <c r="K80" s="14">
        <f t="shared" si="9"/>
        <v>1457708.0041365381</v>
      </c>
      <c r="L80" s="21">
        <f t="shared" si="12"/>
        <v>16.957780132695593</v>
      </c>
    </row>
    <row r="81" spans="1:12" x14ac:dyDescent="0.25">
      <c r="A81" s="17">
        <v>72</v>
      </c>
      <c r="B81" s="9">
        <v>17</v>
      </c>
      <c r="C81" s="58">
        <v>1221</v>
      </c>
      <c r="D81" s="9">
        <v>1154</v>
      </c>
      <c r="E81" s="18">
        <v>0.53200000000000003</v>
      </c>
      <c r="F81" s="19">
        <f t="shared" si="10"/>
        <v>1.4315789473684211E-2</v>
      </c>
      <c r="G81" s="19">
        <f t="shared" si="7"/>
        <v>1.4220515016863857E-2</v>
      </c>
      <c r="H81" s="14">
        <f t="shared" si="13"/>
        <v>84632.756677971047</v>
      </c>
      <c r="I81" s="14">
        <f t="shared" si="11"/>
        <v>1203.5213872576721</v>
      </c>
      <c r="J81" s="14">
        <f t="shared" si="8"/>
        <v>84069.508668734459</v>
      </c>
      <c r="K81" s="14">
        <f t="shared" si="9"/>
        <v>1372349.885209447</v>
      </c>
      <c r="L81" s="21">
        <f t="shared" si="12"/>
        <v>16.215351349492959</v>
      </c>
    </row>
    <row r="82" spans="1:12" x14ac:dyDescent="0.25">
      <c r="A82" s="17">
        <v>73</v>
      </c>
      <c r="B82" s="9">
        <v>17</v>
      </c>
      <c r="C82" s="58">
        <v>1197</v>
      </c>
      <c r="D82" s="9">
        <v>1204</v>
      </c>
      <c r="E82" s="18">
        <v>0.52780000000000005</v>
      </c>
      <c r="F82" s="19">
        <f t="shared" si="10"/>
        <v>1.4160766347355268E-2</v>
      </c>
      <c r="G82" s="19">
        <f t="shared" si="7"/>
        <v>1.4066706307196674E-2</v>
      </c>
      <c r="H82" s="14">
        <f t="shared" si="13"/>
        <v>83429.235290713375</v>
      </c>
      <c r="I82" s="14">
        <f t="shared" si="11"/>
        <v>1173.5745502684731</v>
      </c>
      <c r="J82" s="14">
        <f t="shared" si="8"/>
        <v>82875.073388076606</v>
      </c>
      <c r="K82" s="14">
        <f t="shared" si="9"/>
        <v>1288280.3765407125</v>
      </c>
      <c r="L82" s="21">
        <f t="shared" si="12"/>
        <v>15.441593969447696</v>
      </c>
    </row>
    <row r="83" spans="1:12" x14ac:dyDescent="0.25">
      <c r="A83" s="17">
        <v>74</v>
      </c>
      <c r="B83" s="9">
        <v>18</v>
      </c>
      <c r="C83" s="58">
        <v>1031</v>
      </c>
      <c r="D83" s="9">
        <v>1183</v>
      </c>
      <c r="E83" s="18">
        <v>0.51449999999999996</v>
      </c>
      <c r="F83" s="19">
        <f t="shared" si="10"/>
        <v>1.6260162601626018E-2</v>
      </c>
      <c r="G83" s="19">
        <f t="shared" si="7"/>
        <v>1.6132805252841394E-2</v>
      </c>
      <c r="H83" s="14">
        <f t="shared" si="13"/>
        <v>82255.660740444902</v>
      </c>
      <c r="I83" s="14">
        <f t="shared" si="11"/>
        <v>1327.0145556693892</v>
      </c>
      <c r="J83" s="14">
        <f t="shared" si="8"/>
        <v>81611.395173667406</v>
      </c>
      <c r="K83" s="14">
        <f t="shared" si="9"/>
        <v>1205405.3031526359</v>
      </c>
      <c r="L83" s="21">
        <f t="shared" si="12"/>
        <v>14.65437505822552</v>
      </c>
    </row>
    <row r="84" spans="1:12" x14ac:dyDescent="0.25">
      <c r="A84" s="17">
        <v>75</v>
      </c>
      <c r="B84" s="9">
        <v>15</v>
      </c>
      <c r="C84" s="58">
        <v>828</v>
      </c>
      <c r="D84" s="9">
        <v>1010</v>
      </c>
      <c r="E84" s="18">
        <v>0.50939999999999996</v>
      </c>
      <c r="F84" s="19">
        <f t="shared" si="10"/>
        <v>1.6322089227421111E-2</v>
      </c>
      <c r="G84" s="19">
        <f t="shared" si="7"/>
        <v>1.6192426478287576E-2</v>
      </c>
      <c r="H84" s="14">
        <f t="shared" si="13"/>
        <v>80928.646184775513</v>
      </c>
      <c r="I84" s="14">
        <f t="shared" si="11"/>
        <v>1310.4311533343257</v>
      </c>
      <c r="J84" s="14">
        <f t="shared" si="8"/>
        <v>80285.748660949685</v>
      </c>
      <c r="K84" s="14">
        <f t="shared" si="9"/>
        <v>1123793.9079789685</v>
      </c>
      <c r="L84" s="21">
        <f t="shared" si="12"/>
        <v>13.886231402081446</v>
      </c>
    </row>
    <row r="85" spans="1:12" x14ac:dyDescent="0.25">
      <c r="A85" s="17">
        <v>76</v>
      </c>
      <c r="B85" s="9">
        <v>22</v>
      </c>
      <c r="C85" s="58">
        <v>892</v>
      </c>
      <c r="D85" s="9">
        <v>828</v>
      </c>
      <c r="E85" s="18">
        <v>0.64049999999999996</v>
      </c>
      <c r="F85" s="19">
        <f t="shared" si="10"/>
        <v>2.5581395348837209E-2</v>
      </c>
      <c r="G85" s="19">
        <f t="shared" si="7"/>
        <v>2.5348279600741555E-2</v>
      </c>
      <c r="H85" s="14">
        <f t="shared" si="13"/>
        <v>79618.215031441185</v>
      </c>
      <c r="I85" s="14">
        <f t="shared" si="11"/>
        <v>2018.1847759289353</v>
      </c>
      <c r="J85" s="14">
        <f t="shared" si="8"/>
        <v>78892.677604494733</v>
      </c>
      <c r="K85" s="14">
        <f t="shared" si="9"/>
        <v>1043508.1593180188</v>
      </c>
      <c r="L85" s="21">
        <f t="shared" si="12"/>
        <v>13.106399822024873</v>
      </c>
    </row>
    <row r="86" spans="1:12" x14ac:dyDescent="0.25">
      <c r="A86" s="17">
        <v>77</v>
      </c>
      <c r="B86" s="9">
        <v>21</v>
      </c>
      <c r="C86" s="58">
        <v>815</v>
      </c>
      <c r="D86" s="9">
        <v>869</v>
      </c>
      <c r="E86" s="18">
        <v>0.45100000000000001</v>
      </c>
      <c r="F86" s="19">
        <f t="shared" si="10"/>
        <v>2.4940617577197149E-2</v>
      </c>
      <c r="G86" s="19">
        <f t="shared" si="7"/>
        <v>2.4603733440808691E-2</v>
      </c>
      <c r="H86" s="14">
        <f t="shared" si="13"/>
        <v>77600.030255512247</v>
      </c>
      <c r="I86" s="14">
        <f t="shared" si="11"/>
        <v>1909.2504594053128</v>
      </c>
      <c r="J86" s="14">
        <f t="shared" si="8"/>
        <v>76551.851753298732</v>
      </c>
      <c r="K86" s="14">
        <f t="shared" si="9"/>
        <v>964615.48171352409</v>
      </c>
      <c r="L86" s="21">
        <f t="shared" si="12"/>
        <v>12.430607031174494</v>
      </c>
    </row>
    <row r="87" spans="1:12" x14ac:dyDescent="0.25">
      <c r="A87" s="17">
        <v>78</v>
      </c>
      <c r="B87" s="9">
        <v>24</v>
      </c>
      <c r="C87" s="58">
        <v>758</v>
      </c>
      <c r="D87" s="9">
        <v>793</v>
      </c>
      <c r="E87" s="18">
        <v>0.52259999999999995</v>
      </c>
      <c r="F87" s="19">
        <f t="shared" si="10"/>
        <v>3.0947775628626693E-2</v>
      </c>
      <c r="G87" s="19">
        <f t="shared" si="7"/>
        <v>3.049719578284777E-2</v>
      </c>
      <c r="H87" s="14">
        <f t="shared" si="13"/>
        <v>75690.77979610693</v>
      </c>
      <c r="I87" s="14">
        <f t="shared" si="11"/>
        <v>2308.3565303982914</v>
      </c>
      <c r="J87" s="14">
        <f t="shared" si="8"/>
        <v>74588.770388494784</v>
      </c>
      <c r="K87" s="14">
        <f t="shared" si="9"/>
        <v>888063.62996022531</v>
      </c>
      <c r="L87" s="21">
        <f t="shared" si="12"/>
        <v>11.732784790333232</v>
      </c>
    </row>
    <row r="88" spans="1:12" x14ac:dyDescent="0.25">
      <c r="A88" s="17">
        <v>79</v>
      </c>
      <c r="B88" s="9">
        <v>21</v>
      </c>
      <c r="C88" s="58">
        <v>571</v>
      </c>
      <c r="D88" s="9">
        <v>740</v>
      </c>
      <c r="E88" s="18">
        <v>0.45279999999999998</v>
      </c>
      <c r="F88" s="19">
        <f t="shared" si="10"/>
        <v>3.2036613272311214E-2</v>
      </c>
      <c r="G88" s="19">
        <f t="shared" si="7"/>
        <v>3.1484673261056521E-2</v>
      </c>
      <c r="H88" s="14">
        <f t="shared" si="13"/>
        <v>73382.42326570864</v>
      </c>
      <c r="I88" s="14">
        <f t="shared" si="11"/>
        <v>2310.4216196253888</v>
      </c>
      <c r="J88" s="14">
        <f t="shared" si="8"/>
        <v>72118.160555449635</v>
      </c>
      <c r="K88" s="14">
        <f t="shared" si="9"/>
        <v>813474.85957173049</v>
      </c>
      <c r="L88" s="21">
        <f t="shared" si="12"/>
        <v>11.085418324579431</v>
      </c>
    </row>
    <row r="89" spans="1:12" x14ac:dyDescent="0.25">
      <c r="A89" s="17">
        <v>80</v>
      </c>
      <c r="B89" s="9">
        <v>14</v>
      </c>
      <c r="C89" s="58">
        <v>478</v>
      </c>
      <c r="D89" s="9">
        <v>564</v>
      </c>
      <c r="E89" s="18">
        <v>0.60060000000000002</v>
      </c>
      <c r="F89" s="19">
        <f t="shared" si="10"/>
        <v>2.6871401151631478E-2</v>
      </c>
      <c r="G89" s="19">
        <f t="shared" si="7"/>
        <v>2.6586067837010695E-2</v>
      </c>
      <c r="H89" s="14">
        <f t="shared" si="13"/>
        <v>71072.001646083256</v>
      </c>
      <c r="I89" s="14">
        <f t="shared" si="11"/>
        <v>1889.5250570749051</v>
      </c>
      <c r="J89" s="14">
        <f t="shared" si="8"/>
        <v>70317.325338287541</v>
      </c>
      <c r="K89" s="14">
        <f t="shared" si="9"/>
        <v>741356.69901628082</v>
      </c>
      <c r="L89" s="21">
        <f t="shared" si="12"/>
        <v>10.431065424441112</v>
      </c>
    </row>
    <row r="90" spans="1:12" x14ac:dyDescent="0.25">
      <c r="A90" s="17">
        <v>81</v>
      </c>
      <c r="B90" s="9">
        <v>18</v>
      </c>
      <c r="C90" s="58">
        <v>613</v>
      </c>
      <c r="D90" s="9">
        <v>461</v>
      </c>
      <c r="E90" s="18">
        <v>0.61040000000000005</v>
      </c>
      <c r="F90" s="19">
        <f t="shared" si="10"/>
        <v>3.3519553072625698E-2</v>
      </c>
      <c r="G90" s="19">
        <f t="shared" si="7"/>
        <v>3.308745676572316E-2</v>
      </c>
      <c r="H90" s="14">
        <f t="shared" si="13"/>
        <v>69182.476589008351</v>
      </c>
      <c r="I90" s="14">
        <f t="shared" si="11"/>
        <v>2289.0722030844686</v>
      </c>
      <c r="J90" s="14">
        <f t="shared" si="8"/>
        <v>68290.654058686647</v>
      </c>
      <c r="K90" s="14">
        <f t="shared" si="9"/>
        <v>671039.37367799331</v>
      </c>
      <c r="L90" s="21">
        <f t="shared" si="12"/>
        <v>9.6995569797888308</v>
      </c>
    </row>
    <row r="91" spans="1:12" x14ac:dyDescent="0.25">
      <c r="A91" s="17">
        <v>82</v>
      </c>
      <c r="B91" s="9">
        <v>20</v>
      </c>
      <c r="C91" s="58">
        <v>354</v>
      </c>
      <c r="D91" s="9">
        <v>592</v>
      </c>
      <c r="E91" s="18">
        <v>0.44190000000000002</v>
      </c>
      <c r="F91" s="19">
        <f t="shared" si="10"/>
        <v>4.2283298097251586E-2</v>
      </c>
      <c r="G91" s="19">
        <f t="shared" si="7"/>
        <v>4.130848765495846E-2</v>
      </c>
      <c r="H91" s="14">
        <f t="shared" si="13"/>
        <v>66893.404385923888</v>
      </c>
      <c r="I91" s="14">
        <f t="shared" si="11"/>
        <v>2763.265369274081</v>
      </c>
      <c r="J91" s="14">
        <f t="shared" si="8"/>
        <v>65351.225983332028</v>
      </c>
      <c r="K91" s="14">
        <f t="shared" si="9"/>
        <v>602748.71961930662</v>
      </c>
      <c r="L91" s="21">
        <f t="shared" si="12"/>
        <v>9.0105852012241225</v>
      </c>
    </row>
    <row r="92" spans="1:12" x14ac:dyDescent="0.25">
      <c r="A92" s="17">
        <v>83</v>
      </c>
      <c r="B92" s="9">
        <v>16</v>
      </c>
      <c r="C92" s="58">
        <v>351</v>
      </c>
      <c r="D92" s="9">
        <v>339</v>
      </c>
      <c r="E92" s="18">
        <v>0.55389999999999995</v>
      </c>
      <c r="F92" s="19">
        <f t="shared" si="10"/>
        <v>4.6376811594202899E-2</v>
      </c>
      <c r="G92" s="19">
        <f t="shared" si="7"/>
        <v>4.5436783802695307E-2</v>
      </c>
      <c r="H92" s="14">
        <f t="shared" si="13"/>
        <v>64130.139016649809</v>
      </c>
      <c r="I92" s="14">
        <f t="shared" si="11"/>
        <v>2913.8672617363122</v>
      </c>
      <c r="J92" s="14">
        <f t="shared" si="8"/>
        <v>62830.26283118924</v>
      </c>
      <c r="K92" s="14">
        <f t="shared" si="9"/>
        <v>537397.49363597459</v>
      </c>
      <c r="L92" s="21">
        <f t="shared" si="12"/>
        <v>8.3797961750317214</v>
      </c>
    </row>
    <row r="93" spans="1:12" x14ac:dyDescent="0.25">
      <c r="A93" s="17">
        <v>84</v>
      </c>
      <c r="B93" s="9">
        <v>27</v>
      </c>
      <c r="C93" s="58">
        <v>412</v>
      </c>
      <c r="D93" s="9">
        <v>338</v>
      </c>
      <c r="E93" s="18">
        <v>0.54010000000000002</v>
      </c>
      <c r="F93" s="19">
        <f t="shared" si="10"/>
        <v>7.1999999999999995E-2</v>
      </c>
      <c r="G93" s="19">
        <f t="shared" si="7"/>
        <v>6.969229303905633E-2</v>
      </c>
      <c r="H93" s="14">
        <f t="shared" si="13"/>
        <v>61216.271754913498</v>
      </c>
      <c r="I93" s="14">
        <f t="shared" si="11"/>
        <v>4266.3023499019382</v>
      </c>
      <c r="J93" s="14">
        <f t="shared" si="8"/>
        <v>59254.199304193593</v>
      </c>
      <c r="K93" s="14">
        <f t="shared" si="9"/>
        <v>474567.23080478533</v>
      </c>
      <c r="L93" s="21">
        <f t="shared" si="12"/>
        <v>7.752305346277387</v>
      </c>
    </row>
    <row r="94" spans="1:12" x14ac:dyDescent="0.25">
      <c r="A94" s="17">
        <v>85</v>
      </c>
      <c r="B94" s="9">
        <v>19</v>
      </c>
      <c r="C94" s="58">
        <v>377</v>
      </c>
      <c r="D94" s="9">
        <v>386</v>
      </c>
      <c r="E94" s="18">
        <v>0.51300000000000001</v>
      </c>
      <c r="F94" s="19">
        <f t="shared" si="10"/>
        <v>4.9803407601572737E-2</v>
      </c>
      <c r="G94" s="19">
        <f t="shared" si="7"/>
        <v>4.8624066865769422E-2</v>
      </c>
      <c r="H94" s="14">
        <f t="shared" si="13"/>
        <v>56949.969405011558</v>
      </c>
      <c r="I94" s="14">
        <f t="shared" si="11"/>
        <v>2769.1391203528046</v>
      </c>
      <c r="J94" s="14">
        <f t="shared" si="8"/>
        <v>55601.398653399745</v>
      </c>
      <c r="K94" s="14">
        <f t="shared" si="9"/>
        <v>415313.03150059172</v>
      </c>
      <c r="L94" s="21">
        <f t="shared" si="12"/>
        <v>7.2925944621147503</v>
      </c>
    </row>
    <row r="95" spans="1:12" x14ac:dyDescent="0.25">
      <c r="A95" s="17">
        <v>86</v>
      </c>
      <c r="B95" s="9">
        <v>24</v>
      </c>
      <c r="C95" s="58">
        <v>310</v>
      </c>
      <c r="D95" s="9">
        <v>350</v>
      </c>
      <c r="E95" s="18">
        <v>0.56120000000000003</v>
      </c>
      <c r="F95" s="19">
        <f t="shared" si="10"/>
        <v>7.2727272727272724E-2</v>
      </c>
      <c r="G95" s="19">
        <f t="shared" si="7"/>
        <v>7.0478123590437522E-2</v>
      </c>
      <c r="H95" s="14">
        <f t="shared" si="13"/>
        <v>54180.830284658754</v>
      </c>
      <c r="I95" s="14">
        <f t="shared" si="11"/>
        <v>3818.5632530346998</v>
      </c>
      <c r="J95" s="14">
        <f t="shared" si="8"/>
        <v>52505.244729227124</v>
      </c>
      <c r="K95" s="14">
        <f t="shared" si="9"/>
        <v>359711.632847192</v>
      </c>
      <c r="L95" s="21">
        <f t="shared" si="12"/>
        <v>6.6390941400734489</v>
      </c>
    </row>
    <row r="96" spans="1:12" x14ac:dyDescent="0.25">
      <c r="A96" s="17">
        <v>87</v>
      </c>
      <c r="B96" s="9">
        <v>26</v>
      </c>
      <c r="C96" s="58">
        <v>291</v>
      </c>
      <c r="D96" s="9">
        <v>291</v>
      </c>
      <c r="E96" s="18">
        <v>0.4355</v>
      </c>
      <c r="F96" s="19">
        <f t="shared" si="10"/>
        <v>8.9347079037800689E-2</v>
      </c>
      <c r="G96" s="19">
        <f t="shared" si="7"/>
        <v>8.5057102758794426E-2</v>
      </c>
      <c r="H96" s="14">
        <f t="shared" si="13"/>
        <v>50362.267031624055</v>
      </c>
      <c r="I96" s="14">
        <f t="shared" si="11"/>
        <v>4283.6685220746922</v>
      </c>
      <c r="J96" s="14">
        <f t="shared" si="8"/>
        <v>47944.136150912891</v>
      </c>
      <c r="K96" s="14">
        <f t="shared" si="9"/>
        <v>307206.3881179649</v>
      </c>
      <c r="L96" s="21">
        <f t="shared" si="12"/>
        <v>6.0999316795064118</v>
      </c>
    </row>
    <row r="97" spans="1:12" x14ac:dyDescent="0.25">
      <c r="A97" s="17">
        <v>88</v>
      </c>
      <c r="B97" s="9">
        <v>43</v>
      </c>
      <c r="C97" s="58">
        <v>247</v>
      </c>
      <c r="D97" s="9">
        <v>254</v>
      </c>
      <c r="E97" s="18">
        <v>0.47520000000000001</v>
      </c>
      <c r="F97" s="19">
        <f t="shared" si="10"/>
        <v>0.17165668662674652</v>
      </c>
      <c r="G97" s="19">
        <f t="shared" si="7"/>
        <v>0.15747085690513371</v>
      </c>
      <c r="H97" s="14">
        <f t="shared" si="13"/>
        <v>46078.59850954936</v>
      </c>
      <c r="I97" s="14">
        <f t="shared" si="11"/>
        <v>7256.0363922863544</v>
      </c>
      <c r="J97" s="14">
        <f t="shared" si="8"/>
        <v>42270.630610877481</v>
      </c>
      <c r="K97" s="14">
        <f t="shared" si="9"/>
        <v>259262.251967052</v>
      </c>
      <c r="L97" s="21">
        <f t="shared" si="12"/>
        <v>5.6265220808163754</v>
      </c>
    </row>
    <row r="98" spans="1:12" x14ac:dyDescent="0.25">
      <c r="A98" s="17">
        <v>89</v>
      </c>
      <c r="B98" s="9">
        <v>19</v>
      </c>
      <c r="C98" s="58">
        <v>222</v>
      </c>
      <c r="D98" s="9">
        <v>226</v>
      </c>
      <c r="E98" s="18">
        <v>0.48799999999999999</v>
      </c>
      <c r="F98" s="19">
        <f t="shared" si="10"/>
        <v>8.4821428571428575E-2</v>
      </c>
      <c r="G98" s="19">
        <f t="shared" si="7"/>
        <v>8.1291073384446882E-2</v>
      </c>
      <c r="H98" s="14">
        <f t="shared" si="13"/>
        <v>38822.562117263005</v>
      </c>
      <c r="I98" s="14">
        <f t="shared" si="11"/>
        <v>3155.9277460466747</v>
      </c>
      <c r="J98" s="14">
        <f t="shared" si="8"/>
        <v>37206.727111287109</v>
      </c>
      <c r="K98" s="14">
        <f>K99+J98</f>
        <v>216991.62135617452</v>
      </c>
      <c r="L98" s="21">
        <f t="shared" si="12"/>
        <v>5.5893173845856534</v>
      </c>
    </row>
    <row r="99" spans="1:12" x14ac:dyDescent="0.25">
      <c r="A99" s="17">
        <v>90</v>
      </c>
      <c r="B99" s="9">
        <v>30</v>
      </c>
      <c r="C99" s="58">
        <v>194</v>
      </c>
      <c r="D99" s="9">
        <v>205</v>
      </c>
      <c r="E99" s="18">
        <v>0.49480000000000002</v>
      </c>
      <c r="F99" s="23">
        <f t="shared" si="10"/>
        <v>0.15037593984962405</v>
      </c>
      <c r="G99" s="23">
        <f t="shared" si="7"/>
        <v>0.13975849731663684</v>
      </c>
      <c r="H99" s="24">
        <f t="shared" si="13"/>
        <v>35666.634371216329</v>
      </c>
      <c r="I99" s="24">
        <f t="shared" si="11"/>
        <v>4984.7152240631049</v>
      </c>
      <c r="J99" s="24">
        <f t="shared" si="8"/>
        <v>33148.356240019646</v>
      </c>
      <c r="K99" s="24">
        <f t="shared" ref="K99:K102" si="14">K100+J99</f>
        <v>179784.89424488743</v>
      </c>
      <c r="L99" s="25">
        <f t="shared" si="12"/>
        <v>5.0407025337377318</v>
      </c>
    </row>
    <row r="100" spans="1:12" x14ac:dyDescent="0.25">
      <c r="A100" s="17">
        <v>91</v>
      </c>
      <c r="B100" s="9">
        <v>23</v>
      </c>
      <c r="C100" s="58">
        <v>166</v>
      </c>
      <c r="D100" s="9">
        <v>168</v>
      </c>
      <c r="E100" s="18">
        <v>0.57989999999999997</v>
      </c>
      <c r="F100" s="23">
        <f t="shared" si="10"/>
        <v>0.1377245508982036</v>
      </c>
      <c r="G100" s="23">
        <f t="shared" si="7"/>
        <v>0.13019189719594956</v>
      </c>
      <c r="H100" s="24">
        <f t="shared" si="13"/>
        <v>30681.919147153225</v>
      </c>
      <c r="I100" s="24">
        <f t="shared" si="11"/>
        <v>3994.5372633806091</v>
      </c>
      <c r="J100" s="24">
        <f t="shared" si="8"/>
        <v>29003.814042807029</v>
      </c>
      <c r="K100" s="24">
        <f t="shared" si="14"/>
        <v>146636.53800486779</v>
      </c>
      <c r="L100" s="25">
        <f t="shared" si="12"/>
        <v>4.779249215200192</v>
      </c>
    </row>
    <row r="101" spans="1:12" x14ac:dyDescent="0.25">
      <c r="A101" s="17">
        <v>92</v>
      </c>
      <c r="B101" s="9">
        <v>24</v>
      </c>
      <c r="C101" s="58">
        <v>129</v>
      </c>
      <c r="D101" s="9">
        <v>143</v>
      </c>
      <c r="E101" s="18">
        <v>0.49170000000000003</v>
      </c>
      <c r="F101" s="23">
        <f t="shared" si="10"/>
        <v>0.17647058823529413</v>
      </c>
      <c r="G101" s="23">
        <f t="shared" si="7"/>
        <v>0.16194419403073701</v>
      </c>
      <c r="H101" s="24">
        <f t="shared" si="13"/>
        <v>26687.381883772614</v>
      </c>
      <c r="I101" s="24">
        <f t="shared" si="11"/>
        <v>4321.8665499580484</v>
      </c>
      <c r="J101" s="24">
        <f t="shared" si="8"/>
        <v>24490.577116428936</v>
      </c>
      <c r="K101" s="24">
        <f t="shared" si="14"/>
        <v>117632.72396206076</v>
      </c>
      <c r="L101" s="25">
        <f t="shared" si="12"/>
        <v>4.407803076164166</v>
      </c>
    </row>
    <row r="102" spans="1:12" x14ac:dyDescent="0.25">
      <c r="A102" s="17">
        <v>93</v>
      </c>
      <c r="B102" s="9">
        <v>17</v>
      </c>
      <c r="C102" s="58">
        <v>92</v>
      </c>
      <c r="D102" s="9">
        <v>107</v>
      </c>
      <c r="E102" s="18">
        <v>0.41</v>
      </c>
      <c r="F102" s="23">
        <f t="shared" si="10"/>
        <v>0.17085427135678391</v>
      </c>
      <c r="G102" s="23">
        <f t="shared" si="7"/>
        <v>0.15520861864329408</v>
      </c>
      <c r="H102" s="24">
        <f t="shared" si="13"/>
        <v>22365.515333814565</v>
      </c>
      <c r="I102" s="24">
        <f t="shared" si="11"/>
        <v>3471.320740206771</v>
      </c>
      <c r="J102" s="24">
        <f t="shared" si="8"/>
        <v>20317.43609709257</v>
      </c>
      <c r="K102" s="24">
        <f t="shared" si="14"/>
        <v>93142.146845631825</v>
      </c>
      <c r="L102" s="25">
        <f t="shared" si="12"/>
        <v>4.164542844439163</v>
      </c>
    </row>
    <row r="103" spans="1:12" x14ac:dyDescent="0.25">
      <c r="A103" s="17">
        <v>94</v>
      </c>
      <c r="B103" s="9">
        <v>13</v>
      </c>
      <c r="C103" s="58">
        <v>69</v>
      </c>
      <c r="D103" s="9">
        <v>83</v>
      </c>
      <c r="E103" s="18">
        <v>0.50919999999999999</v>
      </c>
      <c r="F103" s="23">
        <f t="shared" si="10"/>
        <v>0.17105263157894737</v>
      </c>
      <c r="G103" s="23">
        <f t="shared" si="7"/>
        <v>0.15780452631936723</v>
      </c>
      <c r="H103" s="24">
        <f t="shared" si="13"/>
        <v>18894.194593607794</v>
      </c>
      <c r="I103" s="24">
        <f t="shared" si="11"/>
        <v>2981.5894280302268</v>
      </c>
      <c r="J103" s="24">
        <f t="shared" si="8"/>
        <v>17430.830502330558</v>
      </c>
      <c r="K103" s="24">
        <f>K104+J103</f>
        <v>72824.710748539248</v>
      </c>
      <c r="L103" s="25">
        <f t="shared" si="12"/>
        <v>3.8543432157291853</v>
      </c>
    </row>
    <row r="104" spans="1:12" x14ac:dyDescent="0.25">
      <c r="A104" s="17" t="s">
        <v>27</v>
      </c>
      <c r="B104" s="24">
        <v>53</v>
      </c>
      <c r="C104" s="58">
        <v>177</v>
      </c>
      <c r="D104" s="58">
        <v>192</v>
      </c>
      <c r="E104" s="18"/>
      <c r="F104" s="23">
        <f>B104/((C104+D104)/2)</f>
        <v>0.2872628726287263</v>
      </c>
      <c r="G104" s="23">
        <v>1</v>
      </c>
      <c r="H104" s="24">
        <f t="shared" si="13"/>
        <v>15912.605165577566</v>
      </c>
      <c r="I104" s="24">
        <f>H104*G104</f>
        <v>15912.605165577566</v>
      </c>
      <c r="J104" s="24">
        <f>H104/F104</f>
        <v>55393.880246208697</v>
      </c>
      <c r="K104" s="24">
        <f>J104</f>
        <v>55393.880246208697</v>
      </c>
      <c r="L104" s="25">
        <f>K104/H104</f>
        <v>3.4811320754716979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0.81640625" style="11"/>
    <col min="8" max="11" width="10.81640625" style="10"/>
    <col min="12" max="256" width="10.81640625" style="11"/>
    <col min="257" max="257" width="8.7265625" style="11" customWidth="1"/>
    <col min="258" max="260" width="12.7265625" style="11" customWidth="1"/>
    <col min="261" max="512" width="10.81640625" style="11"/>
    <col min="513" max="513" width="8.7265625" style="11" customWidth="1"/>
    <col min="514" max="516" width="12.7265625" style="11" customWidth="1"/>
    <col min="517" max="768" width="10.81640625" style="11"/>
    <col min="769" max="769" width="8.7265625" style="11" customWidth="1"/>
    <col min="770" max="772" width="12.7265625" style="11" customWidth="1"/>
    <col min="773" max="1024" width="10.81640625" style="11"/>
    <col min="1025" max="1025" width="8.7265625" style="11" customWidth="1"/>
    <col min="1026" max="1028" width="12.7265625" style="11" customWidth="1"/>
    <col min="1029" max="1280" width="10.81640625" style="11"/>
    <col min="1281" max="1281" width="8.7265625" style="11" customWidth="1"/>
    <col min="1282" max="1284" width="12.7265625" style="11" customWidth="1"/>
    <col min="1285" max="1536" width="10.81640625" style="11"/>
    <col min="1537" max="1537" width="8.7265625" style="11" customWidth="1"/>
    <col min="1538" max="1540" width="12.7265625" style="11" customWidth="1"/>
    <col min="1541" max="1792" width="10.81640625" style="11"/>
    <col min="1793" max="1793" width="8.7265625" style="11" customWidth="1"/>
    <col min="1794" max="1796" width="12.7265625" style="11" customWidth="1"/>
    <col min="1797" max="2048" width="10.81640625" style="11"/>
    <col min="2049" max="2049" width="8.7265625" style="11" customWidth="1"/>
    <col min="2050" max="2052" width="12.7265625" style="11" customWidth="1"/>
    <col min="2053" max="2304" width="10.81640625" style="11"/>
    <col min="2305" max="2305" width="8.7265625" style="11" customWidth="1"/>
    <col min="2306" max="2308" width="12.7265625" style="11" customWidth="1"/>
    <col min="2309" max="2560" width="10.81640625" style="11"/>
    <col min="2561" max="2561" width="8.7265625" style="11" customWidth="1"/>
    <col min="2562" max="2564" width="12.7265625" style="11" customWidth="1"/>
    <col min="2565" max="2816" width="10.81640625" style="11"/>
    <col min="2817" max="2817" width="8.7265625" style="11" customWidth="1"/>
    <col min="2818" max="2820" width="12.7265625" style="11" customWidth="1"/>
    <col min="2821" max="3072" width="10.81640625" style="11"/>
    <col min="3073" max="3073" width="8.7265625" style="11" customWidth="1"/>
    <col min="3074" max="3076" width="12.7265625" style="11" customWidth="1"/>
    <col min="3077" max="3328" width="10.81640625" style="11"/>
    <col min="3329" max="3329" width="8.7265625" style="11" customWidth="1"/>
    <col min="3330" max="3332" width="12.7265625" style="11" customWidth="1"/>
    <col min="3333" max="3584" width="10.81640625" style="11"/>
    <col min="3585" max="3585" width="8.7265625" style="11" customWidth="1"/>
    <col min="3586" max="3588" width="12.7265625" style="11" customWidth="1"/>
    <col min="3589" max="3840" width="10.81640625" style="11"/>
    <col min="3841" max="3841" width="8.7265625" style="11" customWidth="1"/>
    <col min="3842" max="3844" width="12.7265625" style="11" customWidth="1"/>
    <col min="3845" max="4096" width="10.81640625" style="11"/>
    <col min="4097" max="4097" width="8.7265625" style="11" customWidth="1"/>
    <col min="4098" max="4100" width="12.7265625" style="11" customWidth="1"/>
    <col min="4101" max="4352" width="10.81640625" style="11"/>
    <col min="4353" max="4353" width="8.7265625" style="11" customWidth="1"/>
    <col min="4354" max="4356" width="12.7265625" style="11" customWidth="1"/>
    <col min="4357" max="4608" width="10.81640625" style="11"/>
    <col min="4609" max="4609" width="8.7265625" style="11" customWidth="1"/>
    <col min="4610" max="4612" width="12.7265625" style="11" customWidth="1"/>
    <col min="4613" max="4864" width="10.81640625" style="11"/>
    <col min="4865" max="4865" width="8.7265625" style="11" customWidth="1"/>
    <col min="4866" max="4868" width="12.7265625" style="11" customWidth="1"/>
    <col min="4869" max="5120" width="10.81640625" style="11"/>
    <col min="5121" max="5121" width="8.7265625" style="11" customWidth="1"/>
    <col min="5122" max="5124" width="12.7265625" style="11" customWidth="1"/>
    <col min="5125" max="5376" width="10.81640625" style="11"/>
    <col min="5377" max="5377" width="8.7265625" style="11" customWidth="1"/>
    <col min="5378" max="5380" width="12.7265625" style="11" customWidth="1"/>
    <col min="5381" max="5632" width="10.81640625" style="11"/>
    <col min="5633" max="5633" width="8.7265625" style="11" customWidth="1"/>
    <col min="5634" max="5636" width="12.7265625" style="11" customWidth="1"/>
    <col min="5637" max="5888" width="10.81640625" style="11"/>
    <col min="5889" max="5889" width="8.7265625" style="11" customWidth="1"/>
    <col min="5890" max="5892" width="12.7265625" style="11" customWidth="1"/>
    <col min="5893" max="6144" width="10.81640625" style="11"/>
    <col min="6145" max="6145" width="8.7265625" style="11" customWidth="1"/>
    <col min="6146" max="6148" width="12.7265625" style="11" customWidth="1"/>
    <col min="6149" max="6400" width="10.81640625" style="11"/>
    <col min="6401" max="6401" width="8.7265625" style="11" customWidth="1"/>
    <col min="6402" max="6404" width="12.7265625" style="11" customWidth="1"/>
    <col min="6405" max="6656" width="10.81640625" style="11"/>
    <col min="6657" max="6657" width="8.7265625" style="11" customWidth="1"/>
    <col min="6658" max="6660" width="12.7265625" style="11" customWidth="1"/>
    <col min="6661" max="6912" width="10.81640625" style="11"/>
    <col min="6913" max="6913" width="8.7265625" style="11" customWidth="1"/>
    <col min="6914" max="6916" width="12.7265625" style="11" customWidth="1"/>
    <col min="6917" max="7168" width="10.81640625" style="11"/>
    <col min="7169" max="7169" width="8.7265625" style="11" customWidth="1"/>
    <col min="7170" max="7172" width="12.7265625" style="11" customWidth="1"/>
    <col min="7173" max="7424" width="10.81640625" style="11"/>
    <col min="7425" max="7425" width="8.7265625" style="11" customWidth="1"/>
    <col min="7426" max="7428" width="12.7265625" style="11" customWidth="1"/>
    <col min="7429" max="7680" width="10.81640625" style="11"/>
    <col min="7681" max="7681" width="8.7265625" style="11" customWidth="1"/>
    <col min="7682" max="7684" width="12.7265625" style="11" customWidth="1"/>
    <col min="7685" max="7936" width="10.81640625" style="11"/>
    <col min="7937" max="7937" width="8.7265625" style="11" customWidth="1"/>
    <col min="7938" max="7940" width="12.7265625" style="11" customWidth="1"/>
    <col min="7941" max="8192" width="10.81640625" style="11"/>
    <col min="8193" max="8193" width="8.7265625" style="11" customWidth="1"/>
    <col min="8194" max="8196" width="12.7265625" style="11" customWidth="1"/>
    <col min="8197" max="8448" width="10.81640625" style="11"/>
    <col min="8449" max="8449" width="8.7265625" style="11" customWidth="1"/>
    <col min="8450" max="8452" width="12.7265625" style="11" customWidth="1"/>
    <col min="8453" max="8704" width="10.81640625" style="11"/>
    <col min="8705" max="8705" width="8.7265625" style="11" customWidth="1"/>
    <col min="8706" max="8708" width="12.7265625" style="11" customWidth="1"/>
    <col min="8709" max="8960" width="10.81640625" style="11"/>
    <col min="8961" max="8961" width="8.7265625" style="11" customWidth="1"/>
    <col min="8962" max="8964" width="12.7265625" style="11" customWidth="1"/>
    <col min="8965" max="9216" width="10.81640625" style="11"/>
    <col min="9217" max="9217" width="8.7265625" style="11" customWidth="1"/>
    <col min="9218" max="9220" width="12.7265625" style="11" customWidth="1"/>
    <col min="9221" max="9472" width="10.81640625" style="11"/>
    <col min="9473" max="9473" width="8.7265625" style="11" customWidth="1"/>
    <col min="9474" max="9476" width="12.7265625" style="11" customWidth="1"/>
    <col min="9477" max="9728" width="10.81640625" style="11"/>
    <col min="9729" max="9729" width="8.7265625" style="11" customWidth="1"/>
    <col min="9730" max="9732" width="12.7265625" style="11" customWidth="1"/>
    <col min="9733" max="9984" width="10.81640625" style="11"/>
    <col min="9985" max="9985" width="8.7265625" style="11" customWidth="1"/>
    <col min="9986" max="9988" width="12.7265625" style="11" customWidth="1"/>
    <col min="9989" max="10240" width="10.81640625" style="11"/>
    <col min="10241" max="10241" width="8.7265625" style="11" customWidth="1"/>
    <col min="10242" max="10244" width="12.7265625" style="11" customWidth="1"/>
    <col min="10245" max="10496" width="10.81640625" style="11"/>
    <col min="10497" max="10497" width="8.7265625" style="11" customWidth="1"/>
    <col min="10498" max="10500" width="12.7265625" style="11" customWidth="1"/>
    <col min="10501" max="10752" width="10.81640625" style="11"/>
    <col min="10753" max="10753" width="8.7265625" style="11" customWidth="1"/>
    <col min="10754" max="10756" width="12.7265625" style="11" customWidth="1"/>
    <col min="10757" max="11008" width="10.81640625" style="11"/>
    <col min="11009" max="11009" width="8.7265625" style="11" customWidth="1"/>
    <col min="11010" max="11012" width="12.7265625" style="11" customWidth="1"/>
    <col min="11013" max="11264" width="10.81640625" style="11"/>
    <col min="11265" max="11265" width="8.7265625" style="11" customWidth="1"/>
    <col min="11266" max="11268" width="12.7265625" style="11" customWidth="1"/>
    <col min="11269" max="11520" width="10.81640625" style="11"/>
    <col min="11521" max="11521" width="8.7265625" style="11" customWidth="1"/>
    <col min="11522" max="11524" width="12.7265625" style="11" customWidth="1"/>
    <col min="11525" max="11776" width="10.81640625" style="11"/>
    <col min="11777" max="11777" width="8.7265625" style="11" customWidth="1"/>
    <col min="11778" max="11780" width="12.7265625" style="11" customWidth="1"/>
    <col min="11781" max="12032" width="10.81640625" style="11"/>
    <col min="12033" max="12033" width="8.7265625" style="11" customWidth="1"/>
    <col min="12034" max="12036" width="12.7265625" style="11" customWidth="1"/>
    <col min="12037" max="12288" width="10.81640625" style="11"/>
    <col min="12289" max="12289" width="8.7265625" style="11" customWidth="1"/>
    <col min="12290" max="12292" width="12.7265625" style="11" customWidth="1"/>
    <col min="12293" max="12544" width="10.81640625" style="11"/>
    <col min="12545" max="12545" width="8.7265625" style="11" customWidth="1"/>
    <col min="12546" max="12548" width="12.7265625" style="11" customWidth="1"/>
    <col min="12549" max="12800" width="10.81640625" style="11"/>
    <col min="12801" max="12801" width="8.7265625" style="11" customWidth="1"/>
    <col min="12802" max="12804" width="12.7265625" style="11" customWidth="1"/>
    <col min="12805" max="13056" width="10.81640625" style="11"/>
    <col min="13057" max="13057" width="8.7265625" style="11" customWidth="1"/>
    <col min="13058" max="13060" width="12.7265625" style="11" customWidth="1"/>
    <col min="13061" max="13312" width="10.81640625" style="11"/>
    <col min="13313" max="13313" width="8.7265625" style="11" customWidth="1"/>
    <col min="13314" max="13316" width="12.7265625" style="11" customWidth="1"/>
    <col min="13317" max="13568" width="10.81640625" style="11"/>
    <col min="13569" max="13569" width="8.7265625" style="11" customWidth="1"/>
    <col min="13570" max="13572" width="12.7265625" style="11" customWidth="1"/>
    <col min="13573" max="13824" width="10.81640625" style="11"/>
    <col min="13825" max="13825" width="8.7265625" style="11" customWidth="1"/>
    <col min="13826" max="13828" width="12.7265625" style="11" customWidth="1"/>
    <col min="13829" max="14080" width="10.81640625" style="11"/>
    <col min="14081" max="14081" width="8.7265625" style="11" customWidth="1"/>
    <col min="14082" max="14084" width="12.7265625" style="11" customWidth="1"/>
    <col min="14085" max="14336" width="10.81640625" style="11"/>
    <col min="14337" max="14337" width="8.7265625" style="11" customWidth="1"/>
    <col min="14338" max="14340" width="12.7265625" style="11" customWidth="1"/>
    <col min="14341" max="14592" width="10.81640625" style="11"/>
    <col min="14593" max="14593" width="8.7265625" style="11" customWidth="1"/>
    <col min="14594" max="14596" width="12.7265625" style="11" customWidth="1"/>
    <col min="14597" max="14848" width="10.81640625" style="11"/>
    <col min="14849" max="14849" width="8.7265625" style="11" customWidth="1"/>
    <col min="14850" max="14852" width="12.7265625" style="11" customWidth="1"/>
    <col min="14853" max="15104" width="10.81640625" style="11"/>
    <col min="15105" max="15105" width="8.7265625" style="11" customWidth="1"/>
    <col min="15106" max="15108" width="12.7265625" style="11" customWidth="1"/>
    <col min="15109" max="15360" width="10.81640625" style="11"/>
    <col min="15361" max="15361" width="8.7265625" style="11" customWidth="1"/>
    <col min="15362" max="15364" width="12.7265625" style="11" customWidth="1"/>
    <col min="15365" max="15616" width="10.81640625" style="11"/>
    <col min="15617" max="15617" width="8.7265625" style="11" customWidth="1"/>
    <col min="15618" max="15620" width="12.7265625" style="11" customWidth="1"/>
    <col min="15621" max="15872" width="10.81640625" style="11"/>
    <col min="15873" max="15873" width="8.7265625" style="11" customWidth="1"/>
    <col min="15874" max="15876" width="12.7265625" style="11" customWidth="1"/>
    <col min="15877" max="16128" width="10.81640625" style="11"/>
    <col min="16129" max="16129" width="8.7265625" style="11" customWidth="1"/>
    <col min="16130" max="16132" width="12.7265625" style="11" customWidth="1"/>
    <col min="16133" max="16384" width="10.8164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60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00" x14ac:dyDescent="0.25">
      <c r="A6" s="62" t="s">
        <v>37</v>
      </c>
      <c r="B6" s="63" t="s">
        <v>38</v>
      </c>
      <c r="C6" s="70" t="s">
        <v>39</v>
      </c>
      <c r="D6" s="70"/>
      <c r="E6" s="64" t="s">
        <v>40</v>
      </c>
      <c r="F6" s="64" t="s">
        <v>41</v>
      </c>
      <c r="G6" s="64" t="s">
        <v>42</v>
      </c>
      <c r="H6" s="63" t="s">
        <v>43</v>
      </c>
      <c r="I6" s="63" t="s">
        <v>44</v>
      </c>
      <c r="J6" s="63" t="s">
        <v>45</v>
      </c>
      <c r="K6" s="63" t="s">
        <v>46</v>
      </c>
      <c r="L6" s="64" t="s">
        <v>47</v>
      </c>
    </row>
    <row r="7" spans="1:13" s="39" customFormat="1" x14ac:dyDescent="0.25">
      <c r="A7" s="65"/>
      <c r="B7" s="66"/>
      <c r="C7" s="67">
        <v>44197</v>
      </c>
      <c r="D7" s="67">
        <v>44562</v>
      </c>
      <c r="E7" s="68" t="s">
        <v>48</v>
      </c>
      <c r="F7" s="68" t="s">
        <v>49</v>
      </c>
      <c r="G7" s="68" t="s">
        <v>50</v>
      </c>
      <c r="H7" s="62" t="s">
        <v>51</v>
      </c>
      <c r="I7" s="62" t="s">
        <v>52</v>
      </c>
      <c r="J7" s="62" t="s">
        <v>53</v>
      </c>
      <c r="K7" s="62" t="s">
        <v>54</v>
      </c>
      <c r="L7" s="68" t="s">
        <v>55</v>
      </c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2</v>
      </c>
      <c r="C9" s="58">
        <v>1058</v>
      </c>
      <c r="D9" s="9">
        <v>1112</v>
      </c>
      <c r="E9" s="18">
        <v>8.2000000000000007E-3</v>
      </c>
      <c r="F9" s="19">
        <f>B9/((C9+D9)/2)</f>
        <v>1.8433179723502304E-3</v>
      </c>
      <c r="G9" s="19">
        <f t="shared" ref="G9:G72" si="0">F9/((1+(1-E9)*F9))</f>
        <v>1.8399541630618897E-3</v>
      </c>
      <c r="H9" s="14">
        <v>100000</v>
      </c>
      <c r="I9" s="14">
        <f>H9*G9</f>
        <v>183.99541630618896</v>
      </c>
      <c r="J9" s="14">
        <f t="shared" ref="J9:J72" si="1">H10+I9*E9</f>
        <v>99817.513346107517</v>
      </c>
      <c r="K9" s="14">
        <f t="shared" ref="K9:K72" si="2">K10+J9</f>
        <v>8397374.3080606479</v>
      </c>
      <c r="L9" s="20">
        <f>K9/H9</f>
        <v>83.973743080606482</v>
      </c>
    </row>
    <row r="10" spans="1:13" x14ac:dyDescent="0.25">
      <c r="A10" s="17">
        <v>1</v>
      </c>
      <c r="B10" s="9">
        <v>0</v>
      </c>
      <c r="C10" s="58">
        <v>1248</v>
      </c>
      <c r="D10" s="9">
        <v>1111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99816.004583693808</v>
      </c>
      <c r="I10" s="14">
        <f t="shared" ref="I10:I73" si="4">H10*G10</f>
        <v>0</v>
      </c>
      <c r="J10" s="14">
        <f t="shared" si="1"/>
        <v>99816.004583693808</v>
      </c>
      <c r="K10" s="14">
        <f t="shared" si="2"/>
        <v>8297556.7947145412</v>
      </c>
      <c r="L10" s="21">
        <f t="shared" ref="L10:L73" si="5">K10/H10</f>
        <v>83.128520614719648</v>
      </c>
    </row>
    <row r="11" spans="1:13" x14ac:dyDescent="0.25">
      <c r="A11" s="17">
        <v>2</v>
      </c>
      <c r="B11" s="60">
        <v>0</v>
      </c>
      <c r="C11" s="58">
        <v>1259</v>
      </c>
      <c r="D11" s="9">
        <v>1234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99816.004583693808</v>
      </c>
      <c r="I11" s="14">
        <f t="shared" si="4"/>
        <v>0</v>
      </c>
      <c r="J11" s="14">
        <f t="shared" si="1"/>
        <v>99816.004583693808</v>
      </c>
      <c r="K11" s="14">
        <f t="shared" si="2"/>
        <v>8197740.7901308471</v>
      </c>
      <c r="L11" s="21">
        <f t="shared" si="5"/>
        <v>82.128520614719648</v>
      </c>
    </row>
    <row r="12" spans="1:13" x14ac:dyDescent="0.25">
      <c r="A12" s="17">
        <v>3</v>
      </c>
      <c r="B12" s="9">
        <v>0</v>
      </c>
      <c r="C12" s="58">
        <v>1397</v>
      </c>
      <c r="D12" s="9">
        <v>1269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99816.004583693808</v>
      </c>
      <c r="I12" s="14">
        <f t="shared" si="4"/>
        <v>0</v>
      </c>
      <c r="J12" s="14">
        <f t="shared" si="1"/>
        <v>99816.004583693808</v>
      </c>
      <c r="K12" s="14">
        <f t="shared" si="2"/>
        <v>8097924.7855471531</v>
      </c>
      <c r="L12" s="21">
        <f t="shared" si="5"/>
        <v>81.128520614719633</v>
      </c>
    </row>
    <row r="13" spans="1:13" x14ac:dyDescent="0.25">
      <c r="A13" s="17">
        <v>4</v>
      </c>
      <c r="B13" s="9">
        <v>0</v>
      </c>
      <c r="C13" s="58">
        <v>1482</v>
      </c>
      <c r="D13" s="9">
        <v>1398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99816.004583693808</v>
      </c>
      <c r="I13" s="14">
        <f t="shared" si="4"/>
        <v>0</v>
      </c>
      <c r="J13" s="14">
        <f t="shared" si="1"/>
        <v>99816.004583693808</v>
      </c>
      <c r="K13" s="14">
        <f t="shared" si="2"/>
        <v>7998108.7809634591</v>
      </c>
      <c r="L13" s="21">
        <f t="shared" si="5"/>
        <v>80.128520614719633</v>
      </c>
    </row>
    <row r="14" spans="1:13" x14ac:dyDescent="0.25">
      <c r="A14" s="17">
        <v>5</v>
      </c>
      <c r="B14" s="9">
        <v>0</v>
      </c>
      <c r="C14" s="58">
        <v>1485</v>
      </c>
      <c r="D14" s="9">
        <v>1492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99816.004583693808</v>
      </c>
      <c r="I14" s="14">
        <f t="shared" si="4"/>
        <v>0</v>
      </c>
      <c r="J14" s="14">
        <f t="shared" si="1"/>
        <v>99816.004583693808</v>
      </c>
      <c r="K14" s="14">
        <f t="shared" si="2"/>
        <v>7898292.776379765</v>
      </c>
      <c r="L14" s="21">
        <f t="shared" si="5"/>
        <v>79.128520614719633</v>
      </c>
    </row>
    <row r="15" spans="1:13" x14ac:dyDescent="0.25">
      <c r="A15" s="17">
        <v>6</v>
      </c>
      <c r="B15" s="9">
        <v>0</v>
      </c>
      <c r="C15" s="58">
        <v>1601</v>
      </c>
      <c r="D15" s="9">
        <v>1471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99816.004583693808</v>
      </c>
      <c r="I15" s="14">
        <f t="shared" si="4"/>
        <v>0</v>
      </c>
      <c r="J15" s="14">
        <f t="shared" si="1"/>
        <v>99816.004583693808</v>
      </c>
      <c r="K15" s="14">
        <f t="shared" si="2"/>
        <v>7798476.771796071</v>
      </c>
      <c r="L15" s="21">
        <f t="shared" si="5"/>
        <v>78.128520614719633</v>
      </c>
    </row>
    <row r="16" spans="1:13" x14ac:dyDescent="0.25">
      <c r="A16" s="17">
        <v>7</v>
      </c>
      <c r="B16" s="9">
        <v>0</v>
      </c>
      <c r="C16" s="58">
        <v>1490</v>
      </c>
      <c r="D16" s="9">
        <v>1593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99816.004583693808</v>
      </c>
      <c r="I16" s="14">
        <f t="shared" si="4"/>
        <v>0</v>
      </c>
      <c r="J16" s="14">
        <f t="shared" si="1"/>
        <v>99816.004583693808</v>
      </c>
      <c r="K16" s="14">
        <f t="shared" si="2"/>
        <v>7698660.7672123769</v>
      </c>
      <c r="L16" s="21">
        <f t="shared" si="5"/>
        <v>77.128520614719633</v>
      </c>
    </row>
    <row r="17" spans="1:12" x14ac:dyDescent="0.25">
      <c r="A17" s="17">
        <v>8</v>
      </c>
      <c r="B17" s="9">
        <v>0</v>
      </c>
      <c r="C17" s="58">
        <v>1594</v>
      </c>
      <c r="D17" s="9">
        <v>1511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99816.004583693808</v>
      </c>
      <c r="I17" s="14">
        <f t="shared" si="4"/>
        <v>0</v>
      </c>
      <c r="J17" s="14">
        <f t="shared" si="1"/>
        <v>99816.004583693808</v>
      </c>
      <c r="K17" s="14">
        <f t="shared" si="2"/>
        <v>7598844.7626286829</v>
      </c>
      <c r="L17" s="21">
        <f t="shared" si="5"/>
        <v>76.128520614719633</v>
      </c>
    </row>
    <row r="18" spans="1:12" x14ac:dyDescent="0.25">
      <c r="A18" s="17">
        <v>9</v>
      </c>
      <c r="B18" s="9">
        <v>0</v>
      </c>
      <c r="C18" s="58">
        <v>1559</v>
      </c>
      <c r="D18" s="9">
        <v>1587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99816.004583693808</v>
      </c>
      <c r="I18" s="14">
        <f t="shared" si="4"/>
        <v>0</v>
      </c>
      <c r="J18" s="14">
        <f t="shared" si="1"/>
        <v>99816.004583693808</v>
      </c>
      <c r="K18" s="14">
        <f t="shared" si="2"/>
        <v>7499028.7580449888</v>
      </c>
      <c r="L18" s="21">
        <f t="shared" si="5"/>
        <v>75.128520614719619</v>
      </c>
    </row>
    <row r="19" spans="1:12" x14ac:dyDescent="0.25">
      <c r="A19" s="17">
        <v>10</v>
      </c>
      <c r="B19" s="9">
        <v>0</v>
      </c>
      <c r="C19" s="58">
        <v>1625</v>
      </c>
      <c r="D19" s="9">
        <v>1567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99816.004583693808</v>
      </c>
      <c r="I19" s="14">
        <f t="shared" si="4"/>
        <v>0</v>
      </c>
      <c r="J19" s="14">
        <f t="shared" si="1"/>
        <v>99816.004583693808</v>
      </c>
      <c r="K19" s="14">
        <f t="shared" si="2"/>
        <v>7399212.7534612948</v>
      </c>
      <c r="L19" s="21">
        <f t="shared" si="5"/>
        <v>74.128520614719619</v>
      </c>
    </row>
    <row r="20" spans="1:12" x14ac:dyDescent="0.25">
      <c r="A20" s="17">
        <v>11</v>
      </c>
      <c r="B20" s="9">
        <v>1</v>
      </c>
      <c r="C20" s="58">
        <v>1532</v>
      </c>
      <c r="D20" s="9">
        <v>1631</v>
      </c>
      <c r="E20" s="18">
        <v>0</v>
      </c>
      <c r="F20" s="19">
        <f t="shared" si="3"/>
        <v>6.3231109705975345E-4</v>
      </c>
      <c r="G20" s="19">
        <f t="shared" si="0"/>
        <v>6.3191153238546598E-4</v>
      </c>
      <c r="H20" s="14">
        <f t="shared" si="6"/>
        <v>99816.004583693808</v>
      </c>
      <c r="I20" s="14">
        <f t="shared" si="4"/>
        <v>63.074884413076653</v>
      </c>
      <c r="J20" s="14">
        <f t="shared" si="1"/>
        <v>99752.929699280736</v>
      </c>
      <c r="K20" s="14">
        <f t="shared" si="2"/>
        <v>7299396.7488776008</v>
      </c>
      <c r="L20" s="21">
        <f t="shared" si="5"/>
        <v>73.128520614719619</v>
      </c>
    </row>
    <row r="21" spans="1:12" x14ac:dyDescent="0.25">
      <c r="A21" s="17">
        <v>12</v>
      </c>
      <c r="B21" s="9">
        <v>0</v>
      </c>
      <c r="C21" s="58">
        <v>1601</v>
      </c>
      <c r="D21" s="9">
        <v>1530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99752.929699280736</v>
      </c>
      <c r="I21" s="14">
        <f t="shared" si="4"/>
        <v>0</v>
      </c>
      <c r="J21" s="14">
        <f t="shared" si="1"/>
        <v>99752.929699280736</v>
      </c>
      <c r="K21" s="14">
        <f t="shared" si="2"/>
        <v>7199643.8191783205</v>
      </c>
      <c r="L21" s="21">
        <f t="shared" si="5"/>
        <v>72.174760589815875</v>
      </c>
    </row>
    <row r="22" spans="1:12" x14ac:dyDescent="0.25">
      <c r="A22" s="17">
        <v>13</v>
      </c>
      <c r="B22" s="9">
        <v>0</v>
      </c>
      <c r="C22" s="58">
        <v>1528</v>
      </c>
      <c r="D22" s="9">
        <v>1615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99752.929699280736</v>
      </c>
      <c r="I22" s="14">
        <f t="shared" si="4"/>
        <v>0</v>
      </c>
      <c r="J22" s="14">
        <f t="shared" si="1"/>
        <v>99752.929699280736</v>
      </c>
      <c r="K22" s="14">
        <f t="shared" si="2"/>
        <v>7099890.8894790402</v>
      </c>
      <c r="L22" s="21">
        <f t="shared" si="5"/>
        <v>71.174760589815875</v>
      </c>
    </row>
    <row r="23" spans="1:12" x14ac:dyDescent="0.25">
      <c r="A23" s="17">
        <v>14</v>
      </c>
      <c r="B23" s="9">
        <v>0</v>
      </c>
      <c r="C23" s="58">
        <v>1463</v>
      </c>
      <c r="D23" s="9">
        <v>1548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99752.929699280736</v>
      </c>
      <c r="I23" s="14">
        <f t="shared" si="4"/>
        <v>0</v>
      </c>
      <c r="J23" s="14">
        <f t="shared" si="1"/>
        <v>99752.929699280736</v>
      </c>
      <c r="K23" s="14">
        <f t="shared" si="2"/>
        <v>7000137.9597797599</v>
      </c>
      <c r="L23" s="21">
        <f t="shared" si="5"/>
        <v>70.174760589815875</v>
      </c>
    </row>
    <row r="24" spans="1:12" x14ac:dyDescent="0.25">
      <c r="A24" s="17">
        <v>15</v>
      </c>
      <c r="B24" s="9">
        <v>0</v>
      </c>
      <c r="C24" s="58">
        <v>1393</v>
      </c>
      <c r="D24" s="9">
        <v>1487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99752.929699280736</v>
      </c>
      <c r="I24" s="14">
        <f t="shared" si="4"/>
        <v>0</v>
      </c>
      <c r="J24" s="14">
        <f t="shared" si="1"/>
        <v>99752.929699280736</v>
      </c>
      <c r="K24" s="14">
        <f t="shared" si="2"/>
        <v>6900385.0300804796</v>
      </c>
      <c r="L24" s="21">
        <f t="shared" si="5"/>
        <v>69.174760589815889</v>
      </c>
    </row>
    <row r="25" spans="1:12" x14ac:dyDescent="0.25">
      <c r="A25" s="17">
        <v>16</v>
      </c>
      <c r="B25" s="9">
        <v>0</v>
      </c>
      <c r="C25" s="58">
        <v>1478</v>
      </c>
      <c r="D25" s="9">
        <v>1390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99752.929699280736</v>
      </c>
      <c r="I25" s="14">
        <f t="shared" si="4"/>
        <v>0</v>
      </c>
      <c r="J25" s="14">
        <f t="shared" si="1"/>
        <v>99752.929699280736</v>
      </c>
      <c r="K25" s="14">
        <f t="shared" si="2"/>
        <v>6800632.1003811993</v>
      </c>
      <c r="L25" s="21">
        <f t="shared" si="5"/>
        <v>68.174760589815889</v>
      </c>
    </row>
    <row r="26" spans="1:12" x14ac:dyDescent="0.25">
      <c r="A26" s="17">
        <v>17</v>
      </c>
      <c r="B26" s="9">
        <v>0</v>
      </c>
      <c r="C26" s="58">
        <v>1348</v>
      </c>
      <c r="D26" s="9">
        <v>1491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99752.929699280736</v>
      </c>
      <c r="I26" s="14">
        <f t="shared" si="4"/>
        <v>0</v>
      </c>
      <c r="J26" s="14">
        <f t="shared" si="1"/>
        <v>99752.929699280736</v>
      </c>
      <c r="K26" s="14">
        <f t="shared" si="2"/>
        <v>6700879.170681919</v>
      </c>
      <c r="L26" s="21">
        <f t="shared" si="5"/>
        <v>67.174760589815889</v>
      </c>
    </row>
    <row r="27" spans="1:12" x14ac:dyDescent="0.25">
      <c r="A27" s="17">
        <v>18</v>
      </c>
      <c r="B27" s="9">
        <v>0</v>
      </c>
      <c r="C27" s="58">
        <v>1293</v>
      </c>
      <c r="D27" s="9">
        <v>1399</v>
      </c>
      <c r="E27" s="18">
        <v>0.84430000000000005</v>
      </c>
      <c r="F27" s="19">
        <f t="shared" si="3"/>
        <v>0</v>
      </c>
      <c r="G27" s="19">
        <f t="shared" si="0"/>
        <v>0</v>
      </c>
      <c r="H27" s="14">
        <f t="shared" si="6"/>
        <v>99752.929699280736</v>
      </c>
      <c r="I27" s="14">
        <f t="shared" si="4"/>
        <v>0</v>
      </c>
      <c r="J27" s="14">
        <f t="shared" si="1"/>
        <v>99752.929699280736</v>
      </c>
      <c r="K27" s="14">
        <f t="shared" si="2"/>
        <v>6601126.2409826387</v>
      </c>
      <c r="L27" s="21">
        <f t="shared" si="5"/>
        <v>66.174760589815904</v>
      </c>
    </row>
    <row r="28" spans="1:12" x14ac:dyDescent="0.25">
      <c r="A28" s="17">
        <v>19</v>
      </c>
      <c r="B28" s="9">
        <v>0</v>
      </c>
      <c r="C28" s="58">
        <v>1331</v>
      </c>
      <c r="D28" s="9">
        <v>1327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99752.929699280736</v>
      </c>
      <c r="I28" s="14">
        <f t="shared" si="4"/>
        <v>0</v>
      </c>
      <c r="J28" s="14">
        <f t="shared" si="1"/>
        <v>99752.929699280736</v>
      </c>
      <c r="K28" s="14">
        <f t="shared" si="2"/>
        <v>6501373.3112833584</v>
      </c>
      <c r="L28" s="21">
        <f t="shared" si="5"/>
        <v>65.174760589815904</v>
      </c>
    </row>
    <row r="29" spans="1:12" x14ac:dyDescent="0.25">
      <c r="A29" s="17">
        <v>20</v>
      </c>
      <c r="B29" s="9">
        <v>0</v>
      </c>
      <c r="C29" s="58">
        <v>1308</v>
      </c>
      <c r="D29" s="9">
        <v>1367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99752.929699280736</v>
      </c>
      <c r="I29" s="14">
        <f t="shared" si="4"/>
        <v>0</v>
      </c>
      <c r="J29" s="14">
        <f t="shared" si="1"/>
        <v>99752.929699280736</v>
      </c>
      <c r="K29" s="14">
        <f t="shared" si="2"/>
        <v>6401620.3815840781</v>
      </c>
      <c r="L29" s="21">
        <f t="shared" si="5"/>
        <v>64.174760589815904</v>
      </c>
    </row>
    <row r="30" spans="1:12" x14ac:dyDescent="0.25">
      <c r="A30" s="17">
        <v>21</v>
      </c>
      <c r="B30" s="9">
        <v>1</v>
      </c>
      <c r="C30" s="58">
        <v>1295</v>
      </c>
      <c r="D30" s="9">
        <v>1344</v>
      </c>
      <c r="E30" s="18">
        <v>0.70220000000000005</v>
      </c>
      <c r="F30" s="19">
        <f t="shared" si="3"/>
        <v>7.5786282682834406E-4</v>
      </c>
      <c r="G30" s="19">
        <f t="shared" si="0"/>
        <v>7.5769182218670154E-4</v>
      </c>
      <c r="H30" s="14">
        <f t="shared" si="6"/>
        <v>99752.929699280736</v>
      </c>
      <c r="I30" s="14">
        <f t="shared" si="4"/>
        <v>75.581979072309963</v>
      </c>
      <c r="J30" s="14">
        <f t="shared" si="1"/>
        <v>99730.42138591301</v>
      </c>
      <c r="K30" s="14">
        <f t="shared" si="2"/>
        <v>6301867.4518847978</v>
      </c>
      <c r="L30" s="21">
        <f t="shared" si="5"/>
        <v>63.174760589815911</v>
      </c>
    </row>
    <row r="31" spans="1:12" x14ac:dyDescent="0.25">
      <c r="A31" s="17">
        <v>22</v>
      </c>
      <c r="B31" s="9">
        <v>0</v>
      </c>
      <c r="C31" s="58">
        <v>1238</v>
      </c>
      <c r="D31" s="9">
        <v>1340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99677.347720208432</v>
      </c>
      <c r="I31" s="14">
        <f t="shared" si="4"/>
        <v>0</v>
      </c>
      <c r="J31" s="14">
        <f t="shared" si="1"/>
        <v>99677.347720208432</v>
      </c>
      <c r="K31" s="14">
        <f t="shared" si="2"/>
        <v>6202137.0304988846</v>
      </c>
      <c r="L31" s="21">
        <f t="shared" si="5"/>
        <v>62.222131430584533</v>
      </c>
    </row>
    <row r="32" spans="1:12" x14ac:dyDescent="0.25">
      <c r="A32" s="17">
        <v>23</v>
      </c>
      <c r="B32" s="9">
        <v>0</v>
      </c>
      <c r="C32" s="58">
        <v>1257</v>
      </c>
      <c r="D32" s="9">
        <v>1275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99677.347720208432</v>
      </c>
      <c r="I32" s="14">
        <f t="shared" si="4"/>
        <v>0</v>
      </c>
      <c r="J32" s="14">
        <f t="shared" si="1"/>
        <v>99677.347720208432</v>
      </c>
      <c r="K32" s="14">
        <f t="shared" si="2"/>
        <v>6102459.682778676</v>
      </c>
      <c r="L32" s="21">
        <f t="shared" si="5"/>
        <v>61.222131430584533</v>
      </c>
    </row>
    <row r="33" spans="1:12" x14ac:dyDescent="0.25">
      <c r="A33" s="17">
        <v>24</v>
      </c>
      <c r="B33" s="9">
        <v>0</v>
      </c>
      <c r="C33" s="58">
        <v>1199</v>
      </c>
      <c r="D33" s="9">
        <v>1292</v>
      </c>
      <c r="E33" s="18">
        <v>0.50549999999999995</v>
      </c>
      <c r="F33" s="19">
        <f t="shared" si="3"/>
        <v>0</v>
      </c>
      <c r="G33" s="19">
        <f t="shared" si="0"/>
        <v>0</v>
      </c>
      <c r="H33" s="14">
        <f t="shared" si="6"/>
        <v>99677.347720208432</v>
      </c>
      <c r="I33" s="14">
        <f t="shared" si="4"/>
        <v>0</v>
      </c>
      <c r="J33" s="14">
        <f t="shared" si="1"/>
        <v>99677.347720208432</v>
      </c>
      <c r="K33" s="14">
        <f t="shared" si="2"/>
        <v>6002782.3350584675</v>
      </c>
      <c r="L33" s="21">
        <f t="shared" si="5"/>
        <v>60.222131430584533</v>
      </c>
    </row>
    <row r="34" spans="1:12" x14ac:dyDescent="0.25">
      <c r="A34" s="17">
        <v>25</v>
      </c>
      <c r="B34" s="9">
        <v>0</v>
      </c>
      <c r="C34" s="58">
        <v>1287</v>
      </c>
      <c r="D34" s="9">
        <v>1241</v>
      </c>
      <c r="E34" s="18">
        <v>0.59560000000000002</v>
      </c>
      <c r="F34" s="19">
        <f t="shared" si="3"/>
        <v>0</v>
      </c>
      <c r="G34" s="19">
        <f t="shared" si="0"/>
        <v>0</v>
      </c>
      <c r="H34" s="14">
        <f t="shared" si="6"/>
        <v>99677.347720208432</v>
      </c>
      <c r="I34" s="14">
        <f t="shared" si="4"/>
        <v>0</v>
      </c>
      <c r="J34" s="14">
        <f t="shared" si="1"/>
        <v>99677.347720208432</v>
      </c>
      <c r="K34" s="14">
        <f t="shared" si="2"/>
        <v>5903104.9873382589</v>
      </c>
      <c r="L34" s="21">
        <f t="shared" si="5"/>
        <v>59.222131430584525</v>
      </c>
    </row>
    <row r="35" spans="1:12" x14ac:dyDescent="0.25">
      <c r="A35" s="17">
        <v>26</v>
      </c>
      <c r="B35" s="9">
        <v>0</v>
      </c>
      <c r="C35" s="58">
        <v>1216</v>
      </c>
      <c r="D35" s="9">
        <v>1337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99677.347720208432</v>
      </c>
      <c r="I35" s="14">
        <f t="shared" si="4"/>
        <v>0</v>
      </c>
      <c r="J35" s="14">
        <f t="shared" si="1"/>
        <v>99677.347720208432</v>
      </c>
      <c r="K35" s="14">
        <f t="shared" si="2"/>
        <v>5803427.6396180503</v>
      </c>
      <c r="L35" s="21">
        <f t="shared" si="5"/>
        <v>58.222131430584525</v>
      </c>
    </row>
    <row r="36" spans="1:12" x14ac:dyDescent="0.25">
      <c r="A36" s="17">
        <v>27</v>
      </c>
      <c r="B36" s="9">
        <v>1</v>
      </c>
      <c r="C36" s="58">
        <v>1347</v>
      </c>
      <c r="D36" s="9">
        <v>1279</v>
      </c>
      <c r="E36" s="18">
        <v>0</v>
      </c>
      <c r="F36" s="19">
        <f t="shared" si="3"/>
        <v>7.6161462300076163E-4</v>
      </c>
      <c r="G36" s="19">
        <f t="shared" si="0"/>
        <v>7.6103500761035014E-4</v>
      </c>
      <c r="H36" s="14">
        <f t="shared" si="6"/>
        <v>99677.347720208432</v>
      </c>
      <c r="I36" s="14">
        <f t="shared" si="4"/>
        <v>75.857951080828343</v>
      </c>
      <c r="J36" s="14">
        <f t="shared" si="1"/>
        <v>99601.489769127598</v>
      </c>
      <c r="K36" s="14">
        <f t="shared" si="2"/>
        <v>5703750.2918978417</v>
      </c>
      <c r="L36" s="21">
        <f t="shared" si="5"/>
        <v>57.222131430584525</v>
      </c>
    </row>
    <row r="37" spans="1:12" x14ac:dyDescent="0.25">
      <c r="A37" s="17">
        <v>28</v>
      </c>
      <c r="B37" s="9">
        <v>1</v>
      </c>
      <c r="C37" s="58">
        <v>1494</v>
      </c>
      <c r="D37" s="9">
        <v>1389</v>
      </c>
      <c r="E37" s="18">
        <v>0.5806</v>
      </c>
      <c r="F37" s="19">
        <f t="shared" si="3"/>
        <v>6.9372181755116198E-4</v>
      </c>
      <c r="G37" s="19">
        <f t="shared" si="0"/>
        <v>6.9352004002442853E-4</v>
      </c>
      <c r="H37" s="14">
        <f t="shared" si="6"/>
        <v>99601.489769127598</v>
      </c>
      <c r="I37" s="14">
        <f t="shared" si="4"/>
        <v>69.075629171178079</v>
      </c>
      <c r="J37" s="14">
        <f t="shared" si="1"/>
        <v>99572.51945025321</v>
      </c>
      <c r="K37" s="14">
        <f t="shared" si="2"/>
        <v>5604148.8021287145</v>
      </c>
      <c r="L37" s="21">
        <f t="shared" si="5"/>
        <v>56.26571264264134</v>
      </c>
    </row>
    <row r="38" spans="1:12" x14ac:dyDescent="0.25">
      <c r="A38" s="17">
        <v>29</v>
      </c>
      <c r="B38" s="9">
        <v>0</v>
      </c>
      <c r="C38" s="58">
        <v>1500</v>
      </c>
      <c r="D38" s="9">
        <v>1555</v>
      </c>
      <c r="E38" s="18">
        <v>0.71309999999999996</v>
      </c>
      <c r="F38" s="19">
        <f t="shared" si="3"/>
        <v>0</v>
      </c>
      <c r="G38" s="19">
        <f t="shared" si="0"/>
        <v>0</v>
      </c>
      <c r="H38" s="14">
        <f t="shared" si="6"/>
        <v>99532.414139956425</v>
      </c>
      <c r="I38" s="14">
        <f t="shared" si="4"/>
        <v>0</v>
      </c>
      <c r="J38" s="14">
        <f t="shared" si="1"/>
        <v>99532.414139956425</v>
      </c>
      <c r="K38" s="14">
        <f t="shared" si="2"/>
        <v>5504576.2826784616</v>
      </c>
      <c r="L38" s="21">
        <f t="shared" si="5"/>
        <v>55.30435818564856</v>
      </c>
    </row>
    <row r="39" spans="1:12" x14ac:dyDescent="0.25">
      <c r="A39" s="17">
        <v>30</v>
      </c>
      <c r="B39" s="9">
        <v>0</v>
      </c>
      <c r="C39" s="58">
        <v>1504</v>
      </c>
      <c r="D39" s="9">
        <v>1578</v>
      </c>
      <c r="E39" s="18">
        <v>0.28139999999999998</v>
      </c>
      <c r="F39" s="19">
        <f t="shared" si="3"/>
        <v>0</v>
      </c>
      <c r="G39" s="19">
        <f t="shared" si="0"/>
        <v>0</v>
      </c>
      <c r="H39" s="14">
        <f t="shared" si="6"/>
        <v>99532.414139956425</v>
      </c>
      <c r="I39" s="14">
        <f t="shared" si="4"/>
        <v>0</v>
      </c>
      <c r="J39" s="14">
        <f t="shared" si="1"/>
        <v>99532.414139956425</v>
      </c>
      <c r="K39" s="14">
        <f t="shared" si="2"/>
        <v>5405043.8685385054</v>
      </c>
      <c r="L39" s="21">
        <f t="shared" si="5"/>
        <v>54.30435818564856</v>
      </c>
    </row>
    <row r="40" spans="1:12" x14ac:dyDescent="0.25">
      <c r="A40" s="17">
        <v>31</v>
      </c>
      <c r="B40" s="9">
        <v>0</v>
      </c>
      <c r="C40" s="58">
        <v>1653</v>
      </c>
      <c r="D40" s="9">
        <v>1585</v>
      </c>
      <c r="E40" s="18">
        <v>0.20580000000000001</v>
      </c>
      <c r="F40" s="19">
        <f t="shared" si="3"/>
        <v>0</v>
      </c>
      <c r="G40" s="19">
        <f t="shared" si="0"/>
        <v>0</v>
      </c>
      <c r="H40" s="14">
        <f t="shared" si="6"/>
        <v>99532.414139956425</v>
      </c>
      <c r="I40" s="14">
        <f t="shared" si="4"/>
        <v>0</v>
      </c>
      <c r="J40" s="14">
        <f t="shared" si="1"/>
        <v>99532.414139956425</v>
      </c>
      <c r="K40" s="14">
        <f t="shared" si="2"/>
        <v>5305511.4543985492</v>
      </c>
      <c r="L40" s="21">
        <f t="shared" si="5"/>
        <v>53.304358185648567</v>
      </c>
    </row>
    <row r="41" spans="1:12" x14ac:dyDescent="0.25">
      <c r="A41" s="17">
        <v>32</v>
      </c>
      <c r="B41" s="9">
        <v>1</v>
      </c>
      <c r="C41" s="58">
        <v>1785</v>
      </c>
      <c r="D41" s="9">
        <v>1726</v>
      </c>
      <c r="E41" s="18">
        <v>0.58740000000000003</v>
      </c>
      <c r="F41" s="19">
        <f t="shared" si="3"/>
        <v>5.6963827969239535E-4</v>
      </c>
      <c r="G41" s="19">
        <f t="shared" si="0"/>
        <v>5.695044274982707E-4</v>
      </c>
      <c r="H41" s="14">
        <f t="shared" si="6"/>
        <v>99532.414139956425</v>
      </c>
      <c r="I41" s="14">
        <f t="shared" si="4"/>
        <v>56.68415053229667</v>
      </c>
      <c r="J41" s="14">
        <f t="shared" si="1"/>
        <v>99509.026259446808</v>
      </c>
      <c r="K41" s="14">
        <f t="shared" si="2"/>
        <v>5205979.0402585929</v>
      </c>
      <c r="L41" s="21">
        <f t="shared" si="5"/>
        <v>52.304358185648567</v>
      </c>
    </row>
    <row r="42" spans="1:12" x14ac:dyDescent="0.25">
      <c r="A42" s="17">
        <v>33</v>
      </c>
      <c r="B42" s="9">
        <v>0</v>
      </c>
      <c r="C42" s="58">
        <v>1863</v>
      </c>
      <c r="D42" s="9">
        <v>1846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99475.72998942413</v>
      </c>
      <c r="I42" s="14">
        <f t="shared" si="4"/>
        <v>0</v>
      </c>
      <c r="J42" s="14">
        <f t="shared" si="1"/>
        <v>99475.72998942413</v>
      </c>
      <c r="K42" s="14">
        <f t="shared" si="2"/>
        <v>5106470.0139991464</v>
      </c>
      <c r="L42" s="21">
        <f t="shared" si="5"/>
        <v>51.333828005504927</v>
      </c>
    </row>
    <row r="43" spans="1:12" x14ac:dyDescent="0.25">
      <c r="A43" s="17">
        <v>34</v>
      </c>
      <c r="B43" s="9">
        <v>1</v>
      </c>
      <c r="C43" s="58">
        <v>1951</v>
      </c>
      <c r="D43" s="9">
        <v>1936</v>
      </c>
      <c r="E43" s="18">
        <v>0.98909999999999998</v>
      </c>
      <c r="F43" s="19">
        <f t="shared" si="3"/>
        <v>5.1453563159248783E-4</v>
      </c>
      <c r="G43" s="19">
        <f t="shared" si="0"/>
        <v>5.1453274586728585E-4</v>
      </c>
      <c r="H43" s="14">
        <f t="shared" si="6"/>
        <v>99475.72998942413</v>
      </c>
      <c r="I43" s="14">
        <f t="shared" si="4"/>
        <v>51.183520498611109</v>
      </c>
      <c r="J43" s="14">
        <f t="shared" si="1"/>
        <v>99475.172089050699</v>
      </c>
      <c r="K43" s="14">
        <f t="shared" si="2"/>
        <v>5006994.2840097221</v>
      </c>
      <c r="L43" s="21">
        <f t="shared" si="5"/>
        <v>50.33382800550492</v>
      </c>
    </row>
    <row r="44" spans="1:12" x14ac:dyDescent="0.25">
      <c r="A44" s="17">
        <v>35</v>
      </c>
      <c r="B44" s="9">
        <v>0</v>
      </c>
      <c r="C44" s="58">
        <v>1921</v>
      </c>
      <c r="D44" s="9">
        <v>1999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99424.546468925517</v>
      </c>
      <c r="I44" s="14">
        <f t="shared" si="4"/>
        <v>0</v>
      </c>
      <c r="J44" s="14">
        <f t="shared" si="1"/>
        <v>99424.546468925517</v>
      </c>
      <c r="K44" s="14">
        <f t="shared" si="2"/>
        <v>4907519.1119206715</v>
      </c>
      <c r="L44" s="21">
        <f t="shared" si="5"/>
        <v>49.359230554342879</v>
      </c>
    </row>
    <row r="45" spans="1:12" x14ac:dyDescent="0.25">
      <c r="A45" s="17">
        <v>36</v>
      </c>
      <c r="B45" s="9">
        <v>1</v>
      </c>
      <c r="C45" s="58">
        <v>2041</v>
      </c>
      <c r="D45" s="9">
        <v>1976</v>
      </c>
      <c r="E45" s="18">
        <v>0.44259999999999999</v>
      </c>
      <c r="F45" s="19">
        <f t="shared" si="3"/>
        <v>4.978839930296241E-4</v>
      </c>
      <c r="G45" s="19">
        <f t="shared" si="0"/>
        <v>4.9774585833137468E-4</v>
      </c>
      <c r="H45" s="14">
        <f t="shared" si="6"/>
        <v>99424.546468925517</v>
      </c>
      <c r="I45" s="14">
        <f t="shared" si="4"/>
        <v>49.48815622138298</v>
      </c>
      <c r="J45" s="14">
        <f t="shared" si="1"/>
        <v>99396.961770647715</v>
      </c>
      <c r="K45" s="14">
        <f t="shared" si="2"/>
        <v>4808094.5654517459</v>
      </c>
      <c r="L45" s="21">
        <f t="shared" si="5"/>
        <v>48.359230554342872</v>
      </c>
    </row>
    <row r="46" spans="1:12" x14ac:dyDescent="0.25">
      <c r="A46" s="17">
        <v>37</v>
      </c>
      <c r="B46" s="9">
        <v>0</v>
      </c>
      <c r="C46" s="58">
        <v>2176</v>
      </c>
      <c r="D46" s="9">
        <v>2081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99375.058312704132</v>
      </c>
      <c r="I46" s="14">
        <f t="shared" si="4"/>
        <v>0</v>
      </c>
      <c r="J46" s="14">
        <f t="shared" si="1"/>
        <v>99375.058312704132</v>
      </c>
      <c r="K46" s="14">
        <f t="shared" si="2"/>
        <v>4708697.6036810977</v>
      </c>
      <c r="L46" s="21">
        <f t="shared" si="5"/>
        <v>47.383092736048603</v>
      </c>
    </row>
    <row r="47" spans="1:12" x14ac:dyDescent="0.25">
      <c r="A47" s="17">
        <v>38</v>
      </c>
      <c r="B47" s="9">
        <v>1</v>
      </c>
      <c r="C47" s="58">
        <v>2409</v>
      </c>
      <c r="D47" s="9">
        <v>2173</v>
      </c>
      <c r="E47" s="18">
        <v>0.22950000000000001</v>
      </c>
      <c r="F47" s="19">
        <f t="shared" si="3"/>
        <v>4.3649061545176777E-4</v>
      </c>
      <c r="G47" s="19">
        <f t="shared" si="0"/>
        <v>4.3634386601974323E-4</v>
      </c>
      <c r="H47" s="14">
        <f t="shared" si="6"/>
        <v>99375.058312704132</v>
      </c>
      <c r="I47" s="14">
        <f t="shared" si="4"/>
        <v>43.361697130102741</v>
      </c>
      <c r="J47" s="14">
        <f t="shared" si="1"/>
        <v>99341.648125065374</v>
      </c>
      <c r="K47" s="14">
        <f t="shared" si="2"/>
        <v>4609322.5453683939</v>
      </c>
      <c r="L47" s="21">
        <f t="shared" si="5"/>
        <v>46.38309273604861</v>
      </c>
    </row>
    <row r="48" spans="1:12" x14ac:dyDescent="0.25">
      <c r="A48" s="17">
        <v>39</v>
      </c>
      <c r="B48" s="9">
        <v>0</v>
      </c>
      <c r="C48" s="58">
        <v>2568</v>
      </c>
      <c r="D48" s="9">
        <v>2403</v>
      </c>
      <c r="E48" s="18">
        <v>0.72950000000000004</v>
      </c>
      <c r="F48" s="19">
        <f t="shared" si="3"/>
        <v>0</v>
      </c>
      <c r="G48" s="19">
        <f t="shared" si="0"/>
        <v>0</v>
      </c>
      <c r="H48" s="14">
        <f t="shared" si="6"/>
        <v>99331.696615574023</v>
      </c>
      <c r="I48" s="14">
        <f t="shared" si="4"/>
        <v>0</v>
      </c>
      <c r="J48" s="14">
        <f t="shared" si="1"/>
        <v>99331.696615574023</v>
      </c>
      <c r="K48" s="14">
        <f t="shared" si="2"/>
        <v>4509980.8972433284</v>
      </c>
      <c r="L48" s="21">
        <f t="shared" si="5"/>
        <v>45.403240364427816</v>
      </c>
    </row>
    <row r="49" spans="1:12" x14ac:dyDescent="0.25">
      <c r="A49" s="17">
        <v>40</v>
      </c>
      <c r="B49" s="9">
        <v>5</v>
      </c>
      <c r="C49" s="58">
        <v>2621</v>
      </c>
      <c r="D49" s="9">
        <v>2602</v>
      </c>
      <c r="E49" s="18">
        <v>0.67490000000000006</v>
      </c>
      <c r="F49" s="19">
        <f t="shared" si="3"/>
        <v>1.9146084625694046E-3</v>
      </c>
      <c r="G49" s="19">
        <f t="shared" si="0"/>
        <v>1.9134174765046686E-3</v>
      </c>
      <c r="H49" s="14">
        <f t="shared" si="6"/>
        <v>99331.696615574023</v>
      </c>
      <c r="I49" s="14">
        <f t="shared" si="4"/>
        <v>190.06300427509896</v>
      </c>
      <c r="J49" s="14">
        <f t="shared" si="1"/>
        <v>99269.907132884182</v>
      </c>
      <c r="K49" s="14">
        <f t="shared" si="2"/>
        <v>4410649.2006277544</v>
      </c>
      <c r="L49" s="21">
        <f t="shared" si="5"/>
        <v>44.403240364427816</v>
      </c>
    </row>
    <row r="50" spans="1:12" x14ac:dyDescent="0.25">
      <c r="A50" s="17">
        <v>41</v>
      </c>
      <c r="B50" s="9">
        <v>1</v>
      </c>
      <c r="C50" s="58">
        <v>2804</v>
      </c>
      <c r="D50" s="9">
        <v>2663</v>
      </c>
      <c r="E50" s="18">
        <v>0.377</v>
      </c>
      <c r="F50" s="19">
        <f t="shared" si="3"/>
        <v>3.6583135174684471E-4</v>
      </c>
      <c r="G50" s="19">
        <f t="shared" si="0"/>
        <v>3.6574799304932515E-4</v>
      </c>
      <c r="H50" s="14">
        <f t="shared" si="6"/>
        <v>99141.633611298923</v>
      </c>
      <c r="I50" s="14">
        <f t="shared" si="4"/>
        <v>36.260853520964098</v>
      </c>
      <c r="J50" s="14">
        <f t="shared" si="1"/>
        <v>99119.043099555362</v>
      </c>
      <c r="K50" s="14">
        <f t="shared" si="2"/>
        <v>4311379.29349487</v>
      </c>
      <c r="L50" s="21">
        <f t="shared" si="5"/>
        <v>43.487071338751001</v>
      </c>
    </row>
    <row r="51" spans="1:12" x14ac:dyDescent="0.25">
      <c r="A51" s="17">
        <v>42</v>
      </c>
      <c r="B51" s="9">
        <v>4</v>
      </c>
      <c r="C51" s="58">
        <v>2836</v>
      </c>
      <c r="D51" s="9">
        <v>2805</v>
      </c>
      <c r="E51" s="18">
        <v>0.44440000000000002</v>
      </c>
      <c r="F51" s="19">
        <f t="shared" si="3"/>
        <v>1.4181882644921113E-3</v>
      </c>
      <c r="G51" s="19">
        <f t="shared" si="0"/>
        <v>1.4170716893733509E-3</v>
      </c>
      <c r="H51" s="14">
        <f t="shared" si="6"/>
        <v>99105.372757777965</v>
      </c>
      <c r="I51" s="14">
        <f t="shared" si="4"/>
        <v>140.43941799984009</v>
      </c>
      <c r="J51" s="14">
        <f t="shared" si="1"/>
        <v>99027.344617137263</v>
      </c>
      <c r="K51" s="14">
        <f t="shared" si="2"/>
        <v>4212260.2503953148</v>
      </c>
      <c r="L51" s="21">
        <f t="shared" si="5"/>
        <v>42.502844529836345</v>
      </c>
    </row>
    <row r="52" spans="1:12" x14ac:dyDescent="0.25">
      <c r="A52" s="17">
        <v>43</v>
      </c>
      <c r="B52" s="9">
        <v>0</v>
      </c>
      <c r="C52" s="58">
        <v>2722</v>
      </c>
      <c r="D52" s="9">
        <v>2872</v>
      </c>
      <c r="E52" s="18">
        <v>0.27600000000000002</v>
      </c>
      <c r="F52" s="19">
        <f t="shared" si="3"/>
        <v>0</v>
      </c>
      <c r="G52" s="19">
        <f t="shared" si="0"/>
        <v>0</v>
      </c>
      <c r="H52" s="14">
        <f t="shared" si="6"/>
        <v>98964.93333977813</v>
      </c>
      <c r="I52" s="14">
        <f t="shared" si="4"/>
        <v>0</v>
      </c>
      <c r="J52" s="14">
        <f t="shared" si="1"/>
        <v>98964.93333977813</v>
      </c>
      <c r="K52" s="14">
        <f t="shared" si="2"/>
        <v>4113232.9057781771</v>
      </c>
      <c r="L52" s="21">
        <f t="shared" si="5"/>
        <v>41.562528937963698</v>
      </c>
    </row>
    <row r="53" spans="1:12" x14ac:dyDescent="0.25">
      <c r="A53" s="17">
        <v>44</v>
      </c>
      <c r="B53" s="9">
        <v>2</v>
      </c>
      <c r="C53" s="58">
        <v>2874</v>
      </c>
      <c r="D53" s="9">
        <v>2761</v>
      </c>
      <c r="E53" s="18">
        <v>0.58609999999999995</v>
      </c>
      <c r="F53" s="19">
        <f t="shared" si="3"/>
        <v>7.0984915705412602E-4</v>
      </c>
      <c r="G53" s="19">
        <f t="shared" si="0"/>
        <v>7.0964065996865242E-4</v>
      </c>
      <c r="H53" s="14">
        <f t="shared" si="6"/>
        <v>98964.93333977813</v>
      </c>
      <c r="I53" s="14">
        <f t="shared" si="4"/>
        <v>70.229540608993844</v>
      </c>
      <c r="J53" s="14">
        <f t="shared" si="1"/>
        <v>98935.865332920061</v>
      </c>
      <c r="K53" s="14">
        <f t="shared" si="2"/>
        <v>4014267.9724383987</v>
      </c>
      <c r="L53" s="21">
        <f t="shared" si="5"/>
        <v>40.562528937963698</v>
      </c>
    </row>
    <row r="54" spans="1:12" x14ac:dyDescent="0.25">
      <c r="A54" s="17">
        <v>45</v>
      </c>
      <c r="B54" s="9">
        <v>3</v>
      </c>
      <c r="C54" s="58">
        <v>2679</v>
      </c>
      <c r="D54" s="9">
        <v>2905</v>
      </c>
      <c r="E54" s="18">
        <v>0.43169999999999997</v>
      </c>
      <c r="F54" s="19">
        <f t="shared" si="3"/>
        <v>1.0744985673352436E-3</v>
      </c>
      <c r="G54" s="19">
        <f t="shared" si="0"/>
        <v>1.0738428385904323E-3</v>
      </c>
      <c r="H54" s="14">
        <f t="shared" si="6"/>
        <v>98894.703799169132</v>
      </c>
      <c r="I54" s="14">
        <f t="shared" si="4"/>
        <v>106.1973694492598</v>
      </c>
      <c r="J54" s="14">
        <f t="shared" si="1"/>
        <v>98834.351834111119</v>
      </c>
      <c r="K54" s="14">
        <f t="shared" si="2"/>
        <v>3915332.1071054786</v>
      </c>
      <c r="L54" s="21">
        <f t="shared" si="5"/>
        <v>39.590917983399365</v>
      </c>
    </row>
    <row r="55" spans="1:12" x14ac:dyDescent="0.25">
      <c r="A55" s="17">
        <v>46</v>
      </c>
      <c r="B55" s="9">
        <v>1</v>
      </c>
      <c r="C55" s="58">
        <v>2595</v>
      </c>
      <c r="D55" s="9">
        <v>2701</v>
      </c>
      <c r="E55" s="18">
        <v>0.19850000000000001</v>
      </c>
      <c r="F55" s="19">
        <f t="shared" si="3"/>
        <v>3.7764350453172205E-4</v>
      </c>
      <c r="G55" s="19">
        <f t="shared" si="0"/>
        <v>3.7752923350428485E-4</v>
      </c>
      <c r="H55" s="14">
        <f t="shared" si="6"/>
        <v>98788.50642971987</v>
      </c>
      <c r="I55" s="14">
        <f t="shared" si="4"/>
        <v>37.295549111445254</v>
      </c>
      <c r="J55" s="14">
        <f t="shared" si="1"/>
        <v>98758.614047107054</v>
      </c>
      <c r="K55" s="14">
        <f t="shared" si="2"/>
        <v>3816497.7552713677</v>
      </c>
      <c r="L55" s="21">
        <f t="shared" si="5"/>
        <v>38.63301403373783</v>
      </c>
    </row>
    <row r="56" spans="1:12" x14ac:dyDescent="0.25">
      <c r="A56" s="17">
        <v>47</v>
      </c>
      <c r="B56" s="9">
        <v>2</v>
      </c>
      <c r="C56" s="58">
        <v>2304</v>
      </c>
      <c r="D56" s="9">
        <v>2578</v>
      </c>
      <c r="E56" s="18">
        <v>0.44169999999999998</v>
      </c>
      <c r="F56" s="19">
        <f t="shared" si="3"/>
        <v>8.1933633756657109E-4</v>
      </c>
      <c r="G56" s="19">
        <f t="shared" si="0"/>
        <v>8.1896171542341582E-4</v>
      </c>
      <c r="H56" s="14">
        <f t="shared" si="6"/>
        <v>98751.210880608429</v>
      </c>
      <c r="I56" s="14">
        <f t="shared" si="4"/>
        <v>80.873461062922559</v>
      </c>
      <c r="J56" s="14">
        <f t="shared" si="1"/>
        <v>98706.05922729701</v>
      </c>
      <c r="K56" s="14">
        <f t="shared" si="2"/>
        <v>3717739.1412242609</v>
      </c>
      <c r="L56" s="21">
        <f t="shared" si="5"/>
        <v>37.647529666436789</v>
      </c>
    </row>
    <row r="57" spans="1:12" x14ac:dyDescent="0.25">
      <c r="A57" s="17">
        <v>48</v>
      </c>
      <c r="B57" s="9">
        <v>1</v>
      </c>
      <c r="C57" s="58">
        <v>2246</v>
      </c>
      <c r="D57" s="9">
        <v>2321</v>
      </c>
      <c r="E57" s="18">
        <v>0.44130000000000003</v>
      </c>
      <c r="F57" s="19">
        <f t="shared" si="3"/>
        <v>4.3792423910663457E-4</v>
      </c>
      <c r="G57" s="19">
        <f t="shared" si="0"/>
        <v>4.3781711914847024E-4</v>
      </c>
      <c r="H57" s="14">
        <f t="shared" si="6"/>
        <v>98670.337419545511</v>
      </c>
      <c r="I57" s="14">
        <f t="shared" si="4"/>
        <v>43.199562874432921</v>
      </c>
      <c r="J57" s="14">
        <f t="shared" si="1"/>
        <v>98646.201823767566</v>
      </c>
      <c r="K57" s="14">
        <f t="shared" si="2"/>
        <v>3619033.0819969638</v>
      </c>
      <c r="L57" s="21">
        <f t="shared" si="5"/>
        <v>36.678024790863574</v>
      </c>
    </row>
    <row r="58" spans="1:12" x14ac:dyDescent="0.25">
      <c r="A58" s="17">
        <v>49</v>
      </c>
      <c r="B58" s="9">
        <v>1</v>
      </c>
      <c r="C58" s="58">
        <v>2153</v>
      </c>
      <c r="D58" s="9">
        <v>2265</v>
      </c>
      <c r="E58" s="18">
        <v>0.51200000000000001</v>
      </c>
      <c r="F58" s="19">
        <f t="shared" si="3"/>
        <v>4.526935264825713E-4</v>
      </c>
      <c r="G58" s="19">
        <f t="shared" si="0"/>
        <v>4.5259354203326739E-4</v>
      </c>
      <c r="H58" s="14">
        <f t="shared" si="6"/>
        <v>98627.137856671077</v>
      </c>
      <c r="I58" s="14">
        <f t="shared" si="4"/>
        <v>44.638005663154118</v>
      </c>
      <c r="J58" s="14">
        <f t="shared" si="1"/>
        <v>98605.354509907454</v>
      </c>
      <c r="K58" s="14">
        <f t="shared" si="2"/>
        <v>3520386.8801731961</v>
      </c>
      <c r="L58" s="21">
        <f t="shared" si="5"/>
        <v>35.693896798355475</v>
      </c>
    </row>
    <row r="59" spans="1:12" x14ac:dyDescent="0.25">
      <c r="A59" s="17">
        <v>50</v>
      </c>
      <c r="B59" s="9">
        <v>4</v>
      </c>
      <c r="C59" s="58">
        <v>2044</v>
      </c>
      <c r="D59" s="9">
        <v>2166</v>
      </c>
      <c r="E59" s="18">
        <v>0.48130000000000001</v>
      </c>
      <c r="F59" s="19">
        <f t="shared" si="3"/>
        <v>1.9002375296912114E-3</v>
      </c>
      <c r="G59" s="19">
        <f t="shared" si="0"/>
        <v>1.8983663987628726E-3</v>
      </c>
      <c r="H59" s="14">
        <f t="shared" si="6"/>
        <v>98582.499851007917</v>
      </c>
      <c r="I59" s="14">
        <f t="shared" si="4"/>
        <v>187.14570522319931</v>
      </c>
      <c r="J59" s="14">
        <f t="shared" si="1"/>
        <v>98485.427373708648</v>
      </c>
      <c r="K59" s="14">
        <f t="shared" si="2"/>
        <v>3421781.5256632888</v>
      </c>
      <c r="L59" s="21">
        <f t="shared" si="5"/>
        <v>34.709827107597981</v>
      </c>
    </row>
    <row r="60" spans="1:12" x14ac:dyDescent="0.25">
      <c r="A60" s="17">
        <v>51</v>
      </c>
      <c r="B60" s="9">
        <v>2</v>
      </c>
      <c r="C60" s="58">
        <v>2051</v>
      </c>
      <c r="D60" s="9">
        <v>2061</v>
      </c>
      <c r="E60" s="18">
        <v>0.65029999999999999</v>
      </c>
      <c r="F60" s="19">
        <f t="shared" si="3"/>
        <v>9.727626459143969E-4</v>
      </c>
      <c r="G60" s="19">
        <f t="shared" si="0"/>
        <v>9.7243184881563155E-4</v>
      </c>
      <c r="H60" s="14">
        <f t="shared" si="6"/>
        <v>98395.354145784717</v>
      </c>
      <c r="I60" s="14">
        <f t="shared" si="4"/>
        <v>95.682776146854252</v>
      </c>
      <c r="J60" s="14">
        <f t="shared" si="1"/>
        <v>98361.893878966162</v>
      </c>
      <c r="K60" s="14">
        <f t="shared" si="2"/>
        <v>3323296.0982895801</v>
      </c>
      <c r="L60" s="21">
        <f t="shared" si="5"/>
        <v>33.774928980546292</v>
      </c>
    </row>
    <row r="61" spans="1:12" x14ac:dyDescent="0.25">
      <c r="A61" s="17">
        <v>52</v>
      </c>
      <c r="B61" s="9">
        <v>2</v>
      </c>
      <c r="C61" s="58">
        <v>2003</v>
      </c>
      <c r="D61" s="9">
        <v>2055</v>
      </c>
      <c r="E61" s="18">
        <v>0.44190000000000002</v>
      </c>
      <c r="F61" s="19">
        <f t="shared" si="3"/>
        <v>9.8570724494825043E-4</v>
      </c>
      <c r="G61" s="19">
        <f t="shared" si="0"/>
        <v>9.8516528265721955E-4</v>
      </c>
      <c r="H61" s="14">
        <f t="shared" si="6"/>
        <v>98299.671369637857</v>
      </c>
      <c r="I61" s="14">
        <f t="shared" si="4"/>
        <v>96.841423529981071</v>
      </c>
      <c r="J61" s="14">
        <f t="shared" si="1"/>
        <v>98245.624171165764</v>
      </c>
      <c r="K61" s="14">
        <f t="shared" si="2"/>
        <v>3224934.204410614</v>
      </c>
      <c r="L61" s="21">
        <f t="shared" si="5"/>
        <v>32.80717177867097</v>
      </c>
    </row>
    <row r="62" spans="1:12" x14ac:dyDescent="0.25">
      <c r="A62" s="17">
        <v>53</v>
      </c>
      <c r="B62" s="9">
        <v>7</v>
      </c>
      <c r="C62" s="58">
        <v>1963</v>
      </c>
      <c r="D62" s="9">
        <v>2024</v>
      </c>
      <c r="E62" s="18">
        <v>0.51229999999999998</v>
      </c>
      <c r="F62" s="19">
        <f t="shared" si="3"/>
        <v>3.5114120892901931E-3</v>
      </c>
      <c r="G62" s="19">
        <f t="shared" si="0"/>
        <v>3.5054090213904568E-3</v>
      </c>
      <c r="H62" s="14">
        <f t="shared" si="6"/>
        <v>98202.829946107871</v>
      </c>
      <c r="I62" s="14">
        <f t="shared" si="4"/>
        <v>344.24108601915947</v>
      </c>
      <c r="J62" s="14">
        <f t="shared" si="1"/>
        <v>98034.943568456321</v>
      </c>
      <c r="K62" s="14">
        <f t="shared" si="2"/>
        <v>3126688.5802394482</v>
      </c>
      <c r="L62" s="21">
        <f t="shared" si="5"/>
        <v>31.839088363902796</v>
      </c>
    </row>
    <row r="63" spans="1:12" x14ac:dyDescent="0.25">
      <c r="A63" s="17">
        <v>54</v>
      </c>
      <c r="B63" s="9">
        <v>3</v>
      </c>
      <c r="C63" s="58">
        <v>1783</v>
      </c>
      <c r="D63" s="9">
        <v>1950</v>
      </c>
      <c r="E63" s="18">
        <v>0.61750000000000005</v>
      </c>
      <c r="F63" s="19">
        <f t="shared" si="3"/>
        <v>1.6072863648540047E-3</v>
      </c>
      <c r="G63" s="19">
        <f t="shared" si="0"/>
        <v>1.6062988331577556E-3</v>
      </c>
      <c r="H63" s="14">
        <f t="shared" si="6"/>
        <v>97858.588860088712</v>
      </c>
      <c r="I63" s="14">
        <f t="shared" si="4"/>
        <v>157.19013710042503</v>
      </c>
      <c r="J63" s="14">
        <f t="shared" si="1"/>
        <v>97798.463632647807</v>
      </c>
      <c r="K63" s="14">
        <f t="shared" si="2"/>
        <v>3028653.6366709918</v>
      </c>
      <c r="L63" s="21">
        <f t="shared" si="5"/>
        <v>30.9492878647693</v>
      </c>
    </row>
    <row r="64" spans="1:12" x14ac:dyDescent="0.25">
      <c r="A64" s="17">
        <v>55</v>
      </c>
      <c r="B64" s="9">
        <v>3</v>
      </c>
      <c r="C64" s="58">
        <v>1800</v>
      </c>
      <c r="D64" s="9">
        <v>1800</v>
      </c>
      <c r="E64" s="18">
        <v>0.6421</v>
      </c>
      <c r="F64" s="19">
        <f t="shared" si="3"/>
        <v>1.6666666666666668E-3</v>
      </c>
      <c r="G64" s="19">
        <f t="shared" si="0"/>
        <v>1.6656730926668908E-3</v>
      </c>
      <c r="H64" s="14">
        <f t="shared" si="6"/>
        <v>97701.398722988291</v>
      </c>
      <c r="I64" s="14">
        <f t="shared" si="4"/>
        <v>162.73859096880091</v>
      </c>
      <c r="J64" s="14">
        <f t="shared" si="1"/>
        <v>97643.154581280556</v>
      </c>
      <c r="K64" s="14">
        <f t="shared" si="2"/>
        <v>2930855.1730383439</v>
      </c>
      <c r="L64" s="21">
        <f t="shared" si="5"/>
        <v>29.998088168094355</v>
      </c>
    </row>
    <row r="65" spans="1:12" x14ac:dyDescent="0.25">
      <c r="A65" s="17">
        <v>56</v>
      </c>
      <c r="B65" s="9">
        <v>3</v>
      </c>
      <c r="C65" s="58">
        <v>1684</v>
      </c>
      <c r="D65" s="9">
        <v>1782</v>
      </c>
      <c r="E65" s="18">
        <v>0.52910000000000001</v>
      </c>
      <c r="F65" s="19">
        <f t="shared" si="3"/>
        <v>1.7311021350259665E-3</v>
      </c>
      <c r="G65" s="19">
        <f t="shared" si="0"/>
        <v>1.7296921315209464E-3</v>
      </c>
      <c r="H65" s="14">
        <f t="shared" si="6"/>
        <v>97538.66013201949</v>
      </c>
      <c r="I65" s="14">
        <f t="shared" si="4"/>
        <v>168.71185294944993</v>
      </c>
      <c r="J65" s="14">
        <f t="shared" si="1"/>
        <v>97459.213720465603</v>
      </c>
      <c r="K65" s="14">
        <f t="shared" si="2"/>
        <v>2833212.0184570635</v>
      </c>
      <c r="L65" s="21">
        <f t="shared" si="5"/>
        <v>29.047067230801453</v>
      </c>
    </row>
    <row r="66" spans="1:12" x14ac:dyDescent="0.25">
      <c r="A66" s="17">
        <v>57</v>
      </c>
      <c r="B66" s="9">
        <v>7</v>
      </c>
      <c r="C66" s="58">
        <v>1627</v>
      </c>
      <c r="D66" s="9">
        <v>1692</v>
      </c>
      <c r="E66" s="18">
        <v>0.51049999999999995</v>
      </c>
      <c r="F66" s="19">
        <f t="shared" si="3"/>
        <v>4.2181379933714973E-3</v>
      </c>
      <c r="G66" s="19">
        <f t="shared" si="0"/>
        <v>4.209446418708223E-3</v>
      </c>
      <c r="H66" s="14">
        <f t="shared" si="6"/>
        <v>97369.948279070042</v>
      </c>
      <c r="I66" s="14">
        <f t="shared" si="4"/>
        <v>409.87358007313628</v>
      </c>
      <c r="J66" s="14">
        <f t="shared" si="1"/>
        <v>97169.315161624239</v>
      </c>
      <c r="K66" s="14">
        <f t="shared" si="2"/>
        <v>2735752.8047365979</v>
      </c>
      <c r="L66" s="21">
        <f t="shared" si="5"/>
        <v>28.096480003211177</v>
      </c>
    </row>
    <row r="67" spans="1:12" x14ac:dyDescent="0.25">
      <c r="A67" s="17">
        <v>58</v>
      </c>
      <c r="B67" s="9">
        <v>13</v>
      </c>
      <c r="C67" s="58">
        <v>1551</v>
      </c>
      <c r="D67" s="9">
        <v>1627</v>
      </c>
      <c r="E67" s="18">
        <v>0.498</v>
      </c>
      <c r="F67" s="19">
        <f t="shared" si="3"/>
        <v>8.1812460667086209E-3</v>
      </c>
      <c r="G67" s="19">
        <f t="shared" si="0"/>
        <v>8.1477832388817222E-3</v>
      </c>
      <c r="H67" s="14">
        <f t="shared" si="6"/>
        <v>96960.074698996905</v>
      </c>
      <c r="I67" s="14">
        <f t="shared" si="4"/>
        <v>790.00967147320671</v>
      </c>
      <c r="J67" s="14">
        <f t="shared" si="1"/>
        <v>96563.489843917356</v>
      </c>
      <c r="K67" s="14">
        <f t="shared" si="2"/>
        <v>2638583.4895749735</v>
      </c>
      <c r="L67" s="21">
        <f t="shared" si="5"/>
        <v>27.213092582345862</v>
      </c>
    </row>
    <row r="68" spans="1:12" x14ac:dyDescent="0.25">
      <c r="A68" s="17">
        <v>59</v>
      </c>
      <c r="B68" s="9">
        <v>10</v>
      </c>
      <c r="C68" s="58">
        <v>1513</v>
      </c>
      <c r="D68" s="9">
        <v>1547</v>
      </c>
      <c r="E68" s="18">
        <v>0.5383</v>
      </c>
      <c r="F68" s="19">
        <f t="shared" si="3"/>
        <v>6.5359477124183009E-3</v>
      </c>
      <c r="G68" s="19">
        <f t="shared" si="0"/>
        <v>6.516283867570867E-3</v>
      </c>
      <c r="H68" s="14">
        <f t="shared" si="6"/>
        <v>96170.065027523699</v>
      </c>
      <c r="I68" s="14">
        <f t="shared" si="4"/>
        <v>626.67144328209395</v>
      </c>
      <c r="J68" s="14">
        <f t="shared" si="1"/>
        <v>95880.73082216036</v>
      </c>
      <c r="K68" s="14">
        <f t="shared" si="2"/>
        <v>2542019.9997310559</v>
      </c>
      <c r="L68" s="21">
        <f t="shared" si="5"/>
        <v>26.432549452925237</v>
      </c>
    </row>
    <row r="69" spans="1:12" x14ac:dyDescent="0.25">
      <c r="A69" s="17">
        <v>60</v>
      </c>
      <c r="B69" s="9">
        <v>7</v>
      </c>
      <c r="C69" s="58">
        <v>1426</v>
      </c>
      <c r="D69" s="9">
        <v>1510</v>
      </c>
      <c r="E69" s="18">
        <v>0.53580000000000005</v>
      </c>
      <c r="F69" s="19">
        <f t="shared" si="3"/>
        <v>4.7683923705722072E-3</v>
      </c>
      <c r="G69" s="19">
        <f t="shared" si="0"/>
        <v>4.7578609038005388E-3</v>
      </c>
      <c r="H69" s="14">
        <f t="shared" si="6"/>
        <v>95543.39358424161</v>
      </c>
      <c r="I69" s="14">
        <f t="shared" si="4"/>
        <v>454.58217695089041</v>
      </c>
      <c r="J69" s="14">
        <f t="shared" si="1"/>
        <v>95332.376537701013</v>
      </c>
      <c r="K69" s="14">
        <f t="shared" si="2"/>
        <v>2446139.2689088956</v>
      </c>
      <c r="L69" s="21">
        <f t="shared" si="5"/>
        <v>25.602390465146176</v>
      </c>
    </row>
    <row r="70" spans="1:12" x14ac:dyDescent="0.25">
      <c r="A70" s="17">
        <v>61</v>
      </c>
      <c r="B70" s="9">
        <v>19</v>
      </c>
      <c r="C70" s="58">
        <v>1409</v>
      </c>
      <c r="D70" s="9">
        <v>1425</v>
      </c>
      <c r="E70" s="18">
        <v>0.67669999999999997</v>
      </c>
      <c r="F70" s="19">
        <f t="shared" si="3"/>
        <v>1.3408609738884969E-2</v>
      </c>
      <c r="G70" s="19">
        <f t="shared" si="0"/>
        <v>1.3350734258764074E-2</v>
      </c>
      <c r="H70" s="14">
        <f t="shared" si="6"/>
        <v>95088.811407290719</v>
      </c>
      <c r="I70" s="14">
        <f t="shared" si="4"/>
        <v>1269.5054520804722</v>
      </c>
      <c r="J70" s="14">
        <f t="shared" si="1"/>
        <v>94678.380294633098</v>
      </c>
      <c r="K70" s="14">
        <f t="shared" si="2"/>
        <v>2350806.8923711944</v>
      </c>
      <c r="L70" s="21">
        <f t="shared" si="5"/>
        <v>24.722223967045522</v>
      </c>
    </row>
    <row r="71" spans="1:12" x14ac:dyDescent="0.25">
      <c r="A71" s="17">
        <v>62</v>
      </c>
      <c r="B71" s="9">
        <v>9</v>
      </c>
      <c r="C71" s="58">
        <v>1373</v>
      </c>
      <c r="D71" s="9">
        <v>1404</v>
      </c>
      <c r="E71" s="18">
        <v>0.5343</v>
      </c>
      <c r="F71" s="19">
        <f t="shared" si="3"/>
        <v>6.481814908174289E-3</v>
      </c>
      <c r="G71" s="19">
        <f t="shared" si="0"/>
        <v>6.4623079069999218E-3</v>
      </c>
      <c r="H71" s="14">
        <f t="shared" si="6"/>
        <v>93819.30595521025</v>
      </c>
      <c r="I71" s="14">
        <f t="shared" si="4"/>
        <v>606.28924270360005</v>
      </c>
      <c r="J71" s="14">
        <f t="shared" si="1"/>
        <v>93536.957054883183</v>
      </c>
      <c r="K71" s="14">
        <f t="shared" si="2"/>
        <v>2256128.5120765613</v>
      </c>
      <c r="L71" s="21">
        <f t="shared" si="5"/>
        <v>24.047593286968539</v>
      </c>
    </row>
    <row r="72" spans="1:12" x14ac:dyDescent="0.25">
      <c r="A72" s="17">
        <v>63</v>
      </c>
      <c r="B72" s="9">
        <v>8</v>
      </c>
      <c r="C72" s="58">
        <v>1448</v>
      </c>
      <c r="D72" s="9">
        <v>1375</v>
      </c>
      <c r="E72" s="18">
        <v>0.30599999999999999</v>
      </c>
      <c r="F72" s="19">
        <f t="shared" si="3"/>
        <v>5.6677293659227771E-3</v>
      </c>
      <c r="G72" s="19">
        <f t="shared" si="0"/>
        <v>5.6455232412078032E-3</v>
      </c>
      <c r="H72" s="14">
        <f t="shared" si="6"/>
        <v>93213.016712506651</v>
      </c>
      <c r="I72" s="14">
        <f t="shared" si="4"/>
        <v>526.2362522335477</v>
      </c>
      <c r="J72" s="14">
        <f t="shared" si="1"/>
        <v>92847.808753456571</v>
      </c>
      <c r="K72" s="14">
        <f t="shared" si="2"/>
        <v>2162591.5550216781</v>
      </c>
      <c r="L72" s="21">
        <f t="shared" si="5"/>
        <v>23.200531763623495</v>
      </c>
    </row>
    <row r="73" spans="1:12" x14ac:dyDescent="0.25">
      <c r="A73" s="17">
        <v>64</v>
      </c>
      <c r="B73" s="9">
        <v>8</v>
      </c>
      <c r="C73" s="58">
        <v>1347</v>
      </c>
      <c r="D73" s="9">
        <v>1453</v>
      </c>
      <c r="E73" s="18">
        <v>0.441</v>
      </c>
      <c r="F73" s="19">
        <f t="shared" si="3"/>
        <v>5.7142857142857143E-3</v>
      </c>
      <c r="G73" s="19">
        <f t="shared" ref="G73:G103" si="7">F73/((1+(1-E73)*F73))</f>
        <v>5.6960907729025571E-3</v>
      </c>
      <c r="H73" s="14">
        <f t="shared" si="6"/>
        <v>92686.780460273105</v>
      </c>
      <c r="I73" s="14">
        <f t="shared" si="4"/>
        <v>527.95231494980669</v>
      </c>
      <c r="J73" s="14">
        <f t="shared" ref="J73:J103" si="8">H74+I73*E73</f>
        <v>92391.655116216163</v>
      </c>
      <c r="K73" s="14">
        <f t="shared" ref="K73:K97" si="9">K74+J73</f>
        <v>2069743.7462682216</v>
      </c>
      <c r="L73" s="21">
        <f t="shared" si="5"/>
        <v>22.330517210653831</v>
      </c>
    </row>
    <row r="74" spans="1:12" x14ac:dyDescent="0.25">
      <c r="A74" s="17">
        <v>65</v>
      </c>
      <c r="B74" s="9">
        <v>7</v>
      </c>
      <c r="C74" s="58">
        <v>1313</v>
      </c>
      <c r="D74" s="9">
        <v>1344</v>
      </c>
      <c r="E74" s="18">
        <v>0.44409999999999999</v>
      </c>
      <c r="F74" s="19">
        <f t="shared" ref="F74:F103" si="10">B74/((C74+D74)/2)</f>
        <v>5.2691004892736169E-3</v>
      </c>
      <c r="G74" s="19">
        <f t="shared" si="7"/>
        <v>5.2537118787851587E-3</v>
      </c>
      <c r="H74" s="14">
        <f t="shared" si="6"/>
        <v>92158.828145323292</v>
      </c>
      <c r="I74" s="14">
        <f t="shared" ref="I74:I103" si="11">H74*G74</f>
        <v>484.17593016200499</v>
      </c>
      <c r="J74" s="14">
        <f t="shared" si="8"/>
        <v>91889.674745746233</v>
      </c>
      <c r="K74" s="14">
        <f t="shared" si="9"/>
        <v>1977352.0911520054</v>
      </c>
      <c r="L74" s="21">
        <f t="shared" ref="L74:L103" si="12">K74/H74</f>
        <v>21.455916171524674</v>
      </c>
    </row>
    <row r="75" spans="1:12" x14ac:dyDescent="0.25">
      <c r="A75" s="17">
        <v>66</v>
      </c>
      <c r="B75" s="9">
        <v>12</v>
      </c>
      <c r="C75" s="58">
        <v>1273</v>
      </c>
      <c r="D75" s="9">
        <v>1323</v>
      </c>
      <c r="E75" s="18">
        <v>0.40439999999999998</v>
      </c>
      <c r="F75" s="19">
        <f t="shared" si="10"/>
        <v>9.2449922958397542E-3</v>
      </c>
      <c r="G75" s="19">
        <f t="shared" si="7"/>
        <v>9.1943652026376804E-3</v>
      </c>
      <c r="H75" s="14">
        <f t="shared" ref="H75:H104" si="13">H74-I74</f>
        <v>91674.652215161288</v>
      </c>
      <c r="I75" s="14">
        <f t="shared" si="11"/>
        <v>842.8902322909903</v>
      </c>
      <c r="J75" s="14">
        <f t="shared" si="8"/>
        <v>91172.626792808776</v>
      </c>
      <c r="K75" s="14">
        <f t="shared" si="9"/>
        <v>1885462.4164062592</v>
      </c>
      <c r="L75" s="21">
        <f t="shared" si="12"/>
        <v>20.566889220163723</v>
      </c>
    </row>
    <row r="76" spans="1:12" x14ac:dyDescent="0.25">
      <c r="A76" s="17">
        <v>67</v>
      </c>
      <c r="B76" s="9">
        <v>13</v>
      </c>
      <c r="C76" s="58">
        <v>1428</v>
      </c>
      <c r="D76" s="9">
        <v>1271</v>
      </c>
      <c r="E76" s="18">
        <v>0.47320000000000001</v>
      </c>
      <c r="F76" s="19">
        <f t="shared" si="10"/>
        <v>9.6331974805483507E-3</v>
      </c>
      <c r="G76" s="19">
        <f t="shared" si="7"/>
        <v>9.5845580678238715E-3</v>
      </c>
      <c r="H76" s="14">
        <f t="shared" si="13"/>
        <v>90831.761982870303</v>
      </c>
      <c r="I76" s="14">
        <f t="shared" si="11"/>
        <v>870.58229712757714</v>
      </c>
      <c r="J76" s="14">
        <f t="shared" si="8"/>
        <v>90373.139228743501</v>
      </c>
      <c r="K76" s="14">
        <f t="shared" si="9"/>
        <v>1794289.7896134504</v>
      </c>
      <c r="L76" s="21">
        <f t="shared" si="12"/>
        <v>19.753990789607606</v>
      </c>
    </row>
    <row r="77" spans="1:12" x14ac:dyDescent="0.25">
      <c r="A77" s="17">
        <v>68</v>
      </c>
      <c r="B77" s="9">
        <v>9</v>
      </c>
      <c r="C77" s="58">
        <v>1343</v>
      </c>
      <c r="D77" s="9">
        <v>1420</v>
      </c>
      <c r="E77" s="18">
        <v>0.45479999999999998</v>
      </c>
      <c r="F77" s="19">
        <f t="shared" si="10"/>
        <v>6.5146579804560263E-3</v>
      </c>
      <c r="G77" s="19">
        <f t="shared" si="7"/>
        <v>6.4916011664108977E-3</v>
      </c>
      <c r="H77" s="14">
        <f t="shared" si="13"/>
        <v>89961.179685742725</v>
      </c>
      <c r="I77" s="14">
        <f t="shared" si="11"/>
        <v>583.99209897966784</v>
      </c>
      <c r="J77" s="14">
        <f t="shared" si="8"/>
        <v>89642.787193379016</v>
      </c>
      <c r="K77" s="14">
        <f t="shared" si="9"/>
        <v>1703916.6503847069</v>
      </c>
      <c r="L77" s="21">
        <f t="shared" si="12"/>
        <v>18.9405769948429</v>
      </c>
    </row>
    <row r="78" spans="1:12" x14ac:dyDescent="0.25">
      <c r="A78" s="17">
        <v>69</v>
      </c>
      <c r="B78" s="9">
        <v>6</v>
      </c>
      <c r="C78" s="58">
        <v>1287</v>
      </c>
      <c r="D78" s="9">
        <v>1339</v>
      </c>
      <c r="E78" s="18">
        <v>0.47339999999999999</v>
      </c>
      <c r="F78" s="19">
        <f t="shared" si="10"/>
        <v>4.56968773800457E-3</v>
      </c>
      <c r="G78" s="19">
        <f t="shared" si="7"/>
        <v>4.5587176509596563E-3</v>
      </c>
      <c r="H78" s="14">
        <f t="shared" si="13"/>
        <v>89377.187586763059</v>
      </c>
      <c r="I78" s="14">
        <f t="shared" si="11"/>
        <v>407.44536264490904</v>
      </c>
      <c r="J78" s="14">
        <f t="shared" si="8"/>
        <v>89162.626858794247</v>
      </c>
      <c r="K78" s="14">
        <f t="shared" si="9"/>
        <v>1614273.863191328</v>
      </c>
      <c r="L78" s="21">
        <f t="shared" si="12"/>
        <v>18.061363383405514</v>
      </c>
    </row>
    <row r="79" spans="1:12" x14ac:dyDescent="0.25">
      <c r="A79" s="17">
        <v>70</v>
      </c>
      <c r="B79" s="9">
        <v>15</v>
      </c>
      <c r="C79" s="58">
        <v>1181</v>
      </c>
      <c r="D79" s="9">
        <v>1273</v>
      </c>
      <c r="E79" s="18">
        <v>0.50180000000000002</v>
      </c>
      <c r="F79" s="19">
        <f t="shared" si="10"/>
        <v>1.2224938875305624E-2</v>
      </c>
      <c r="G79" s="19">
        <f t="shared" si="7"/>
        <v>1.2150934042299831E-2</v>
      </c>
      <c r="H79" s="14">
        <f t="shared" si="13"/>
        <v>88969.742224118148</v>
      </c>
      <c r="I79" s="14">
        <f t="shared" si="11"/>
        <v>1081.0654695256778</v>
      </c>
      <c r="J79" s="14">
        <f t="shared" si="8"/>
        <v>88431.155407200451</v>
      </c>
      <c r="K79" s="14">
        <f t="shared" si="9"/>
        <v>1525111.2363325339</v>
      </c>
      <c r="L79" s="21">
        <f t="shared" si="12"/>
        <v>17.141909127832708</v>
      </c>
    </row>
    <row r="80" spans="1:12" x14ac:dyDescent="0.25">
      <c r="A80" s="17">
        <v>71</v>
      </c>
      <c r="B80" s="9">
        <v>13</v>
      </c>
      <c r="C80" s="58">
        <v>1240</v>
      </c>
      <c r="D80" s="9">
        <v>1169</v>
      </c>
      <c r="E80" s="18">
        <v>0.49840000000000001</v>
      </c>
      <c r="F80" s="19">
        <f t="shared" si="10"/>
        <v>1.0792860107928601E-2</v>
      </c>
      <c r="G80" s="19">
        <f t="shared" si="7"/>
        <v>1.0734745431292344E-2</v>
      </c>
      <c r="H80" s="14">
        <f t="shared" si="13"/>
        <v>87888.676754592467</v>
      </c>
      <c r="I80" s="14">
        <f t="shared" si="11"/>
        <v>943.46257125369118</v>
      </c>
      <c r="J80" s="14">
        <f t="shared" si="8"/>
        <v>87415.435928851613</v>
      </c>
      <c r="K80" s="14">
        <f t="shared" si="9"/>
        <v>1436680.0809253335</v>
      </c>
      <c r="L80" s="21">
        <f t="shared" si="12"/>
        <v>16.346589048517703</v>
      </c>
    </row>
    <row r="81" spans="1:12" x14ac:dyDescent="0.25">
      <c r="A81" s="17">
        <v>72</v>
      </c>
      <c r="B81" s="9">
        <v>31</v>
      </c>
      <c r="C81" s="58">
        <v>1215</v>
      </c>
      <c r="D81" s="9">
        <v>1217</v>
      </c>
      <c r="E81" s="18">
        <v>0.49809999999999999</v>
      </c>
      <c r="F81" s="19">
        <f t="shared" si="10"/>
        <v>2.5493421052631578E-2</v>
      </c>
      <c r="G81" s="19">
        <f t="shared" si="7"/>
        <v>2.5171349904580285E-2</v>
      </c>
      <c r="H81" s="14">
        <f t="shared" si="13"/>
        <v>86945.214183338772</v>
      </c>
      <c r="I81" s="14">
        <f t="shared" si="11"/>
        <v>2188.5284087374966</v>
      </c>
      <c r="J81" s="14">
        <f t="shared" si="8"/>
        <v>85846.791774993413</v>
      </c>
      <c r="K81" s="14">
        <f t="shared" si="9"/>
        <v>1349264.6449964819</v>
      </c>
      <c r="L81" s="21">
        <f t="shared" si="12"/>
        <v>15.518561402946549</v>
      </c>
    </row>
    <row r="82" spans="1:12" x14ac:dyDescent="0.25">
      <c r="A82" s="17">
        <v>73</v>
      </c>
      <c r="B82" s="9">
        <v>19</v>
      </c>
      <c r="C82" s="58">
        <v>1038</v>
      </c>
      <c r="D82" s="9">
        <v>1191</v>
      </c>
      <c r="E82" s="18">
        <v>0.4738</v>
      </c>
      <c r="F82" s="19">
        <f t="shared" si="10"/>
        <v>1.7048003589053388E-2</v>
      </c>
      <c r="G82" s="19">
        <f t="shared" si="7"/>
        <v>1.6896431455890801E-2</v>
      </c>
      <c r="H82" s="14">
        <f t="shared" si="13"/>
        <v>84756.685774601268</v>
      </c>
      <c r="I82" s="14">
        <f t="shared" si="11"/>
        <v>1432.0855316190252</v>
      </c>
      <c r="J82" s="14">
        <f t="shared" si="8"/>
        <v>84003.12236786334</v>
      </c>
      <c r="K82" s="14">
        <f t="shared" si="9"/>
        <v>1263417.8532214884</v>
      </c>
      <c r="L82" s="21">
        <f t="shared" si="12"/>
        <v>14.906409349008456</v>
      </c>
    </row>
    <row r="83" spans="1:12" x14ac:dyDescent="0.25">
      <c r="A83" s="17">
        <v>74</v>
      </c>
      <c r="B83" s="9">
        <v>21</v>
      </c>
      <c r="C83" s="58">
        <v>845</v>
      </c>
      <c r="D83" s="9">
        <v>1026</v>
      </c>
      <c r="E83" s="18">
        <v>0.67810000000000004</v>
      </c>
      <c r="F83" s="19">
        <f t="shared" si="10"/>
        <v>2.2447888829502941E-2</v>
      </c>
      <c r="G83" s="19">
        <f t="shared" si="7"/>
        <v>2.2286844638087645E-2</v>
      </c>
      <c r="H83" s="14">
        <f t="shared" si="13"/>
        <v>83324.60024298224</v>
      </c>
      <c r="I83" s="14">
        <f t="shared" si="11"/>
        <v>1857.0424201461053</v>
      </c>
      <c r="J83" s="14">
        <f t="shared" si="8"/>
        <v>82726.818287937218</v>
      </c>
      <c r="K83" s="14">
        <f t="shared" si="9"/>
        <v>1179414.7308536251</v>
      </c>
      <c r="L83" s="21">
        <f t="shared" si="12"/>
        <v>14.154460116392309</v>
      </c>
    </row>
    <row r="84" spans="1:12" x14ac:dyDescent="0.25">
      <c r="A84" s="17">
        <v>75</v>
      </c>
      <c r="B84" s="9">
        <v>21</v>
      </c>
      <c r="C84" s="58">
        <v>919</v>
      </c>
      <c r="D84" s="9">
        <v>826</v>
      </c>
      <c r="E84" s="18">
        <v>0.52459999999999996</v>
      </c>
      <c r="F84" s="19">
        <f t="shared" si="10"/>
        <v>2.4068767908309457E-2</v>
      </c>
      <c r="G84" s="19">
        <f t="shared" si="7"/>
        <v>2.3796481610872226E-2</v>
      </c>
      <c r="H84" s="14">
        <f t="shared" si="13"/>
        <v>81467.557822836141</v>
      </c>
      <c r="I84" s="14">
        <f t="shared" si="11"/>
        <v>1938.64124161379</v>
      </c>
      <c r="J84" s="14">
        <f t="shared" si="8"/>
        <v>80545.927776572949</v>
      </c>
      <c r="K84" s="14">
        <f t="shared" si="9"/>
        <v>1096687.9125656879</v>
      </c>
      <c r="L84" s="21">
        <f t="shared" si="12"/>
        <v>13.461651998340322</v>
      </c>
    </row>
    <row r="85" spans="1:12" x14ac:dyDescent="0.25">
      <c r="A85" s="17">
        <v>76</v>
      </c>
      <c r="B85" s="9">
        <v>24</v>
      </c>
      <c r="C85" s="58">
        <v>831</v>
      </c>
      <c r="D85" s="9">
        <v>889</v>
      </c>
      <c r="E85" s="18">
        <v>0.43890000000000001</v>
      </c>
      <c r="F85" s="19">
        <f t="shared" si="10"/>
        <v>2.7906976744186046E-2</v>
      </c>
      <c r="G85" s="19">
        <f t="shared" si="7"/>
        <v>2.747672949984109E-2</v>
      </c>
      <c r="H85" s="14">
        <f t="shared" si="13"/>
        <v>79528.916581222351</v>
      </c>
      <c r="I85" s="14">
        <f t="shared" si="11"/>
        <v>2185.1945283176733</v>
      </c>
      <c r="J85" s="14">
        <f t="shared" si="8"/>
        <v>78302.8039313833</v>
      </c>
      <c r="K85" s="14">
        <f t="shared" si="9"/>
        <v>1016141.984789115</v>
      </c>
      <c r="L85" s="21">
        <f t="shared" si="12"/>
        <v>12.777012795733688</v>
      </c>
    </row>
    <row r="86" spans="1:12" x14ac:dyDescent="0.25">
      <c r="A86" s="17">
        <v>77</v>
      </c>
      <c r="B86" s="9">
        <v>11</v>
      </c>
      <c r="C86" s="58">
        <v>770</v>
      </c>
      <c r="D86" s="9">
        <v>814</v>
      </c>
      <c r="E86" s="18">
        <v>0.53300000000000003</v>
      </c>
      <c r="F86" s="19">
        <f t="shared" si="10"/>
        <v>1.3888888888888888E-2</v>
      </c>
      <c r="G86" s="19">
        <f t="shared" si="7"/>
        <v>1.3799384547449181E-2</v>
      </c>
      <c r="H86" s="14">
        <f t="shared" si="13"/>
        <v>77343.722052904675</v>
      </c>
      <c r="I86" s="14">
        <f t="shared" si="11"/>
        <v>1067.2957629390573</v>
      </c>
      <c r="J86" s="14">
        <f t="shared" si="8"/>
        <v>76845.294931612138</v>
      </c>
      <c r="K86" s="14">
        <f t="shared" si="9"/>
        <v>937839.18085773173</v>
      </c>
      <c r="L86" s="21">
        <f t="shared" si="12"/>
        <v>12.125601871296428</v>
      </c>
    </row>
    <row r="87" spans="1:12" x14ac:dyDescent="0.25">
      <c r="A87" s="17">
        <v>78</v>
      </c>
      <c r="B87" s="9">
        <v>21</v>
      </c>
      <c r="C87" s="58">
        <v>599</v>
      </c>
      <c r="D87" s="9">
        <v>758</v>
      </c>
      <c r="E87" s="18">
        <v>0.56540000000000001</v>
      </c>
      <c r="F87" s="19">
        <f t="shared" si="10"/>
        <v>3.0950626381724394E-2</v>
      </c>
      <c r="G87" s="19">
        <f t="shared" si="7"/>
        <v>3.0539830774434847E-2</v>
      </c>
      <c r="H87" s="14">
        <f t="shared" si="13"/>
        <v>76276.426289965617</v>
      </c>
      <c r="I87" s="14">
        <f t="shared" si="11"/>
        <v>2329.4691509742033</v>
      </c>
      <c r="J87" s="14">
        <f t="shared" si="8"/>
        <v>75264.038996952237</v>
      </c>
      <c r="K87" s="14">
        <f t="shared" si="9"/>
        <v>860993.88592611963</v>
      </c>
      <c r="L87" s="21">
        <f t="shared" si="12"/>
        <v>11.287811028967752</v>
      </c>
    </row>
    <row r="88" spans="1:12" x14ac:dyDescent="0.25">
      <c r="A88" s="17">
        <v>79</v>
      </c>
      <c r="B88" s="9">
        <v>18</v>
      </c>
      <c r="C88" s="58">
        <v>493</v>
      </c>
      <c r="D88" s="9">
        <v>569</v>
      </c>
      <c r="E88" s="18">
        <v>0.44579999999999997</v>
      </c>
      <c r="F88" s="19">
        <f t="shared" si="10"/>
        <v>3.3898305084745763E-2</v>
      </c>
      <c r="G88" s="19">
        <f t="shared" si="7"/>
        <v>3.3273219716379074E-2</v>
      </c>
      <c r="H88" s="14">
        <f t="shared" si="13"/>
        <v>73946.95713899142</v>
      </c>
      <c r="I88" s="14">
        <f t="shared" si="11"/>
        <v>2460.4533522433276</v>
      </c>
      <c r="J88" s="14">
        <f t="shared" si="8"/>
        <v>72583.373891178155</v>
      </c>
      <c r="K88" s="14">
        <f t="shared" si="9"/>
        <v>785729.8469291674</v>
      </c>
      <c r="L88" s="21">
        <f t="shared" si="12"/>
        <v>10.625587276732725</v>
      </c>
    </row>
    <row r="89" spans="1:12" x14ac:dyDescent="0.25">
      <c r="A89" s="17">
        <v>80</v>
      </c>
      <c r="B89" s="9">
        <v>24</v>
      </c>
      <c r="C89" s="58">
        <v>646</v>
      </c>
      <c r="D89" s="9">
        <v>479</v>
      </c>
      <c r="E89" s="18">
        <v>0.56630000000000003</v>
      </c>
      <c r="F89" s="19">
        <f t="shared" si="10"/>
        <v>4.2666666666666665E-2</v>
      </c>
      <c r="G89" s="19">
        <f t="shared" si="7"/>
        <v>4.1891484299071684E-2</v>
      </c>
      <c r="H89" s="14">
        <f t="shared" si="13"/>
        <v>71486.503786748086</v>
      </c>
      <c r="I89" s="14">
        <f t="shared" si="11"/>
        <v>2994.6757509780859</v>
      </c>
      <c r="J89" s="14">
        <f t="shared" si="8"/>
        <v>70187.712913548894</v>
      </c>
      <c r="K89" s="14">
        <f t="shared" si="9"/>
        <v>713146.47303798923</v>
      </c>
      <c r="L89" s="21">
        <f t="shared" si="12"/>
        <v>9.9759595904337655</v>
      </c>
    </row>
    <row r="90" spans="1:12" x14ac:dyDescent="0.25">
      <c r="A90" s="17">
        <v>81</v>
      </c>
      <c r="B90" s="9">
        <v>28</v>
      </c>
      <c r="C90" s="58">
        <v>369</v>
      </c>
      <c r="D90" s="9">
        <v>611</v>
      </c>
      <c r="E90" s="18">
        <v>0.64790000000000003</v>
      </c>
      <c r="F90" s="19">
        <f t="shared" si="10"/>
        <v>5.7142857142857141E-2</v>
      </c>
      <c r="G90" s="19">
        <f t="shared" si="7"/>
        <v>5.6015818867248116E-2</v>
      </c>
      <c r="H90" s="14">
        <f t="shared" si="13"/>
        <v>68491.828035769999</v>
      </c>
      <c r="I90" s="14">
        <f t="shared" si="11"/>
        <v>3836.6258331383983</v>
      </c>
      <c r="J90" s="14">
        <f t="shared" si="8"/>
        <v>67140.952079921961</v>
      </c>
      <c r="K90" s="14">
        <f t="shared" si="9"/>
        <v>642958.7601244403</v>
      </c>
      <c r="L90" s="21">
        <f t="shared" si="12"/>
        <v>9.3873791744710591</v>
      </c>
    </row>
    <row r="91" spans="1:12" x14ac:dyDescent="0.25">
      <c r="A91" s="17">
        <v>82</v>
      </c>
      <c r="B91" s="9">
        <v>16</v>
      </c>
      <c r="C91" s="58">
        <v>361</v>
      </c>
      <c r="D91" s="9">
        <v>351</v>
      </c>
      <c r="E91" s="18">
        <v>0.45710000000000001</v>
      </c>
      <c r="F91" s="19">
        <f t="shared" si="10"/>
        <v>4.49438202247191E-2</v>
      </c>
      <c r="G91" s="19">
        <f t="shared" si="7"/>
        <v>4.3873311425926494E-2</v>
      </c>
      <c r="H91" s="14">
        <f t="shared" si="13"/>
        <v>64655.202202631597</v>
      </c>
      <c r="I91" s="14">
        <f t="shared" si="11"/>
        <v>2836.6378215423047</v>
      </c>
      <c r="J91" s="14">
        <f t="shared" si="8"/>
        <v>63115.191529316282</v>
      </c>
      <c r="K91" s="14">
        <f t="shared" si="9"/>
        <v>575817.80804451834</v>
      </c>
      <c r="L91" s="21">
        <f t="shared" si="12"/>
        <v>8.9059779944680368</v>
      </c>
    </row>
    <row r="92" spans="1:12" x14ac:dyDescent="0.25">
      <c r="A92" s="17">
        <v>83</v>
      </c>
      <c r="B92" s="9">
        <v>20</v>
      </c>
      <c r="C92" s="58">
        <v>428</v>
      </c>
      <c r="D92" s="9">
        <v>350</v>
      </c>
      <c r="E92" s="18">
        <v>0.39860000000000001</v>
      </c>
      <c r="F92" s="19">
        <f t="shared" si="10"/>
        <v>5.1413881748071981E-2</v>
      </c>
      <c r="G92" s="19">
        <f t="shared" si="7"/>
        <v>4.9871829398445991E-2</v>
      </c>
      <c r="H92" s="14">
        <f t="shared" si="13"/>
        <v>61818.564381089294</v>
      </c>
      <c r="I92" s="14">
        <f t="shared" si="11"/>
        <v>3083.0048964705352</v>
      </c>
      <c r="J92" s="14">
        <f t="shared" si="8"/>
        <v>59964.445236351916</v>
      </c>
      <c r="K92" s="14">
        <f t="shared" si="9"/>
        <v>512702.6165152021</v>
      </c>
      <c r="L92" s="21">
        <f t="shared" si="12"/>
        <v>8.2936674710621592</v>
      </c>
    </row>
    <row r="93" spans="1:12" x14ac:dyDescent="0.25">
      <c r="A93" s="17">
        <v>84</v>
      </c>
      <c r="B93" s="9">
        <v>23</v>
      </c>
      <c r="C93" s="58">
        <v>404</v>
      </c>
      <c r="D93" s="9">
        <v>412</v>
      </c>
      <c r="E93" s="18">
        <v>0.46100000000000002</v>
      </c>
      <c r="F93" s="19">
        <f t="shared" si="10"/>
        <v>5.6372549019607844E-2</v>
      </c>
      <c r="G93" s="19">
        <f t="shared" si="7"/>
        <v>5.471019060554666E-2</v>
      </c>
      <c r="H93" s="14">
        <f t="shared" si="13"/>
        <v>58735.55948461876</v>
      </c>
      <c r="I93" s="14">
        <f t="shared" si="11"/>
        <v>3213.4336547269163</v>
      </c>
      <c r="J93" s="14">
        <f t="shared" si="8"/>
        <v>57003.518744720946</v>
      </c>
      <c r="K93" s="14">
        <f t="shared" si="9"/>
        <v>452738.17127885018</v>
      </c>
      <c r="L93" s="21">
        <f t="shared" si="12"/>
        <v>7.7080762531496774</v>
      </c>
    </row>
    <row r="94" spans="1:12" x14ac:dyDescent="0.25">
      <c r="A94" s="17">
        <v>85</v>
      </c>
      <c r="B94" s="9">
        <v>30</v>
      </c>
      <c r="C94" s="58">
        <v>329</v>
      </c>
      <c r="D94" s="9">
        <v>376</v>
      </c>
      <c r="E94" s="18">
        <v>0.5343</v>
      </c>
      <c r="F94" s="19">
        <f t="shared" si="10"/>
        <v>8.5106382978723402E-2</v>
      </c>
      <c r="G94" s="19">
        <f t="shared" si="7"/>
        <v>8.1861866286827595E-2</v>
      </c>
      <c r="H94" s="14">
        <f t="shared" si="13"/>
        <v>55522.12582989184</v>
      </c>
      <c r="I94" s="14">
        <f t="shared" si="11"/>
        <v>4545.1448406470226</v>
      </c>
      <c r="J94" s="14">
        <f t="shared" si="8"/>
        <v>53405.451877602522</v>
      </c>
      <c r="K94" s="14">
        <f t="shared" si="9"/>
        <v>395734.65253412921</v>
      </c>
      <c r="L94" s="21">
        <f t="shared" si="12"/>
        <v>7.1275126198621654</v>
      </c>
    </row>
    <row r="95" spans="1:12" x14ac:dyDescent="0.25">
      <c r="A95" s="17">
        <v>86</v>
      </c>
      <c r="B95" s="9">
        <v>31</v>
      </c>
      <c r="C95" s="58">
        <v>323</v>
      </c>
      <c r="D95" s="9">
        <v>310</v>
      </c>
      <c r="E95" s="18">
        <v>0.51229999999999998</v>
      </c>
      <c r="F95" s="19">
        <f t="shared" si="10"/>
        <v>9.7946287519747238E-2</v>
      </c>
      <c r="G95" s="19">
        <f t="shared" si="7"/>
        <v>9.3480856176084148E-2</v>
      </c>
      <c r="H95" s="14">
        <f t="shared" si="13"/>
        <v>50976.980989244817</v>
      </c>
      <c r="I95" s="14">
        <f t="shared" si="11"/>
        <v>4765.3718281465708</v>
      </c>
      <c r="J95" s="14">
        <f t="shared" si="8"/>
        <v>48652.909148657738</v>
      </c>
      <c r="K95" s="14">
        <f t="shared" si="9"/>
        <v>342329.20065652666</v>
      </c>
      <c r="L95" s="21">
        <f t="shared" si="12"/>
        <v>6.7153682704111421</v>
      </c>
    </row>
    <row r="96" spans="1:12" x14ac:dyDescent="0.25">
      <c r="A96" s="17">
        <v>87</v>
      </c>
      <c r="B96" s="9">
        <v>28</v>
      </c>
      <c r="C96" s="58">
        <v>273</v>
      </c>
      <c r="D96" s="9">
        <v>291</v>
      </c>
      <c r="E96" s="18">
        <v>0.50790000000000002</v>
      </c>
      <c r="F96" s="19">
        <f t="shared" si="10"/>
        <v>9.9290780141843976E-2</v>
      </c>
      <c r="G96" s="19">
        <f t="shared" si="7"/>
        <v>9.4665337745639649E-2</v>
      </c>
      <c r="H96" s="14">
        <f t="shared" si="13"/>
        <v>46211.609161098248</v>
      </c>
      <c r="I96" s="14">
        <f t="shared" si="11"/>
        <v>4374.6375890048612</v>
      </c>
      <c r="J96" s="14">
        <f t="shared" si="8"/>
        <v>44058.850003548956</v>
      </c>
      <c r="K96" s="14">
        <f t="shared" si="9"/>
        <v>293676.29150786891</v>
      </c>
      <c r="L96" s="21">
        <f t="shared" si="12"/>
        <v>6.3550327902255956</v>
      </c>
    </row>
    <row r="97" spans="1:12" x14ac:dyDescent="0.25">
      <c r="A97" s="17">
        <v>88</v>
      </c>
      <c r="B97" s="9">
        <v>21</v>
      </c>
      <c r="C97" s="58">
        <v>237</v>
      </c>
      <c r="D97" s="9">
        <v>245</v>
      </c>
      <c r="E97" s="18">
        <v>0.59219999999999995</v>
      </c>
      <c r="F97" s="19">
        <f t="shared" si="10"/>
        <v>8.7136929460580909E-2</v>
      </c>
      <c r="G97" s="19">
        <f t="shared" si="7"/>
        <v>8.4146819370437526E-2</v>
      </c>
      <c r="H97" s="14">
        <f t="shared" si="13"/>
        <v>41836.971572093389</v>
      </c>
      <c r="I97" s="14">
        <f t="shared" si="11"/>
        <v>3520.448089883072</v>
      </c>
      <c r="J97" s="14">
        <f t="shared" si="8"/>
        <v>40401.332841039068</v>
      </c>
      <c r="K97" s="14">
        <f t="shared" si="9"/>
        <v>249617.44150431996</v>
      </c>
      <c r="L97" s="21">
        <f t="shared" si="12"/>
        <v>5.966431893240161</v>
      </c>
    </row>
    <row r="98" spans="1:12" x14ac:dyDescent="0.25">
      <c r="A98" s="17">
        <v>89</v>
      </c>
      <c r="B98" s="9">
        <v>22</v>
      </c>
      <c r="C98" s="58">
        <v>214</v>
      </c>
      <c r="D98" s="9">
        <v>222</v>
      </c>
      <c r="E98" s="18">
        <v>0.49120000000000003</v>
      </c>
      <c r="F98" s="19">
        <f t="shared" si="10"/>
        <v>0.10091743119266056</v>
      </c>
      <c r="G98" s="19">
        <f t="shared" si="7"/>
        <v>9.5988718707677709E-2</v>
      </c>
      <c r="H98" s="14">
        <f t="shared" si="13"/>
        <v>38316.523482210316</v>
      </c>
      <c r="I98" s="14">
        <f t="shared" si="11"/>
        <v>3677.9539943900136</v>
      </c>
      <c r="J98" s="14">
        <f t="shared" si="8"/>
        <v>36445.180489864673</v>
      </c>
      <c r="K98" s="14">
        <f>K99+J98</f>
        <v>209216.1086632809</v>
      </c>
      <c r="L98" s="21">
        <f t="shared" si="12"/>
        <v>5.4602059281400166</v>
      </c>
    </row>
    <row r="99" spans="1:12" x14ac:dyDescent="0.25">
      <c r="A99" s="17">
        <v>90</v>
      </c>
      <c r="B99" s="9">
        <v>24</v>
      </c>
      <c r="C99" s="58">
        <v>189</v>
      </c>
      <c r="D99" s="9">
        <v>194</v>
      </c>
      <c r="E99" s="18">
        <v>0.53369999999999995</v>
      </c>
      <c r="F99" s="23">
        <f t="shared" si="10"/>
        <v>0.12532637075718014</v>
      </c>
      <c r="G99" s="23">
        <f t="shared" si="7"/>
        <v>0.11840671918662476</v>
      </c>
      <c r="H99" s="24">
        <f t="shared" si="13"/>
        <v>34638.569487820299</v>
      </c>
      <c r="I99" s="24">
        <f t="shared" si="11"/>
        <v>4101.4393703707274</v>
      </c>
      <c r="J99" s="24">
        <f t="shared" si="8"/>
        <v>32726.068309416427</v>
      </c>
      <c r="K99" s="24">
        <f t="shared" ref="K99:K102" si="14">K100+J99</f>
        <v>172770.92817341624</v>
      </c>
      <c r="L99" s="25">
        <f t="shared" si="12"/>
        <v>4.9878193796128443</v>
      </c>
    </row>
    <row r="100" spans="1:12" x14ac:dyDescent="0.25">
      <c r="A100" s="17">
        <v>91</v>
      </c>
      <c r="B100" s="9">
        <v>24</v>
      </c>
      <c r="C100" s="58">
        <v>156</v>
      </c>
      <c r="D100" s="9">
        <v>167</v>
      </c>
      <c r="E100" s="18">
        <v>0.49159999999999998</v>
      </c>
      <c r="F100" s="23">
        <f t="shared" si="10"/>
        <v>0.14860681114551083</v>
      </c>
      <c r="G100" s="23">
        <f t="shared" si="7"/>
        <v>0.13816798463572011</v>
      </c>
      <c r="H100" s="24">
        <f t="shared" si="13"/>
        <v>30537.130117449571</v>
      </c>
      <c r="I100" s="24">
        <f t="shared" si="11"/>
        <v>4219.2537248867584</v>
      </c>
      <c r="J100" s="24">
        <f t="shared" si="8"/>
        <v>28392.061523717144</v>
      </c>
      <c r="K100" s="24">
        <f t="shared" si="14"/>
        <v>140044.85986399979</v>
      </c>
      <c r="L100" s="25">
        <f t="shared" si="12"/>
        <v>4.5860517777986987</v>
      </c>
    </row>
    <row r="101" spans="1:12" x14ac:dyDescent="0.25">
      <c r="A101" s="17">
        <v>92</v>
      </c>
      <c r="B101" s="9">
        <v>22</v>
      </c>
      <c r="C101" s="58">
        <v>113</v>
      </c>
      <c r="D101" s="9">
        <v>129</v>
      </c>
      <c r="E101" s="18">
        <v>0.50949999999999995</v>
      </c>
      <c r="F101" s="23">
        <f t="shared" si="10"/>
        <v>0.18181818181818182</v>
      </c>
      <c r="G101" s="23">
        <f t="shared" si="7"/>
        <v>0.16693097404223353</v>
      </c>
      <c r="H101" s="24">
        <f t="shared" si="13"/>
        <v>26317.876392562812</v>
      </c>
      <c r="I101" s="24">
        <f t="shared" si="11"/>
        <v>4393.2687409336131</v>
      </c>
      <c r="J101" s="24">
        <f t="shared" si="8"/>
        <v>24162.978075134874</v>
      </c>
      <c r="K101" s="24">
        <f t="shared" si="14"/>
        <v>111652.79834028265</v>
      </c>
      <c r="L101" s="25">
        <f t="shared" si="12"/>
        <v>4.2424698966910075</v>
      </c>
    </row>
    <row r="102" spans="1:12" x14ac:dyDescent="0.25">
      <c r="A102" s="17">
        <v>93</v>
      </c>
      <c r="B102" s="9">
        <v>18</v>
      </c>
      <c r="C102" s="58">
        <v>82</v>
      </c>
      <c r="D102" s="9">
        <v>91</v>
      </c>
      <c r="E102" s="18">
        <v>0.46779999999999999</v>
      </c>
      <c r="F102" s="23">
        <f t="shared" si="10"/>
        <v>0.20809248554913296</v>
      </c>
      <c r="G102" s="23">
        <f t="shared" si="7"/>
        <v>0.18734466005270631</v>
      </c>
      <c r="H102" s="24">
        <f t="shared" si="13"/>
        <v>21924.607651629198</v>
      </c>
      <c r="I102" s="24">
        <f t="shared" si="11"/>
        <v>4107.4581672834356</v>
      </c>
      <c r="J102" s="24">
        <f t="shared" si="8"/>
        <v>19738.618415000954</v>
      </c>
      <c r="K102" s="24">
        <f t="shared" si="14"/>
        <v>87489.820265147777</v>
      </c>
      <c r="L102" s="25">
        <f t="shared" si="12"/>
        <v>3.9904851049248533</v>
      </c>
    </row>
    <row r="103" spans="1:12" x14ac:dyDescent="0.25">
      <c r="A103" s="17">
        <v>94</v>
      </c>
      <c r="B103" s="9">
        <v>17</v>
      </c>
      <c r="C103" s="58">
        <v>84</v>
      </c>
      <c r="D103" s="9">
        <v>68</v>
      </c>
      <c r="E103" s="18">
        <v>0.59019999999999995</v>
      </c>
      <c r="F103" s="23">
        <f t="shared" si="10"/>
        <v>0.22368421052631579</v>
      </c>
      <c r="G103" s="23">
        <f t="shared" si="7"/>
        <v>0.20490173154016192</v>
      </c>
      <c r="H103" s="24">
        <f t="shared" si="13"/>
        <v>17817.149484345762</v>
      </c>
      <c r="I103" s="24">
        <f t="shared" si="11"/>
        <v>3650.7647804523499</v>
      </c>
      <c r="J103" s="24">
        <f t="shared" si="8"/>
        <v>16321.066077316389</v>
      </c>
      <c r="K103" s="24">
        <f>K104+J103</f>
        <v>67751.201850146826</v>
      </c>
      <c r="L103" s="25">
        <f t="shared" si="12"/>
        <v>3.8025836798233845</v>
      </c>
    </row>
    <row r="104" spans="1:12" x14ac:dyDescent="0.25">
      <c r="A104" s="17" t="s">
        <v>27</v>
      </c>
      <c r="B104" s="24">
        <v>46</v>
      </c>
      <c r="C104" s="58">
        <v>155</v>
      </c>
      <c r="D104" s="58">
        <v>179</v>
      </c>
      <c r="E104" s="18"/>
      <c r="F104" s="23">
        <f>B104/((C104+D104)/2)</f>
        <v>0.27544910179640719</v>
      </c>
      <c r="G104" s="23">
        <v>1</v>
      </c>
      <c r="H104" s="24">
        <f t="shared" si="13"/>
        <v>14166.384703893413</v>
      </c>
      <c r="I104" s="24">
        <f>H104*G104</f>
        <v>14166.384703893413</v>
      </c>
      <c r="J104" s="24">
        <f>H104/F104</f>
        <v>51430.135772830436</v>
      </c>
      <c r="K104" s="24">
        <f>J104</f>
        <v>51430.135772830436</v>
      </c>
      <c r="L104" s="25">
        <f>K104/H104</f>
        <v>3.6304347826086958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58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87.5" x14ac:dyDescent="0.25">
      <c r="A6" s="62" t="s">
        <v>37</v>
      </c>
      <c r="B6" s="63" t="s">
        <v>38</v>
      </c>
      <c r="C6" s="70" t="s">
        <v>39</v>
      </c>
      <c r="D6" s="70"/>
      <c r="E6" s="64" t="s">
        <v>40</v>
      </c>
      <c r="F6" s="64" t="s">
        <v>41</v>
      </c>
      <c r="G6" s="64" t="s">
        <v>42</v>
      </c>
      <c r="H6" s="63" t="s">
        <v>43</v>
      </c>
      <c r="I6" s="63" t="s">
        <v>44</v>
      </c>
      <c r="J6" s="63" t="s">
        <v>45</v>
      </c>
      <c r="K6" s="63" t="s">
        <v>46</v>
      </c>
      <c r="L6" s="64" t="s">
        <v>47</v>
      </c>
    </row>
    <row r="7" spans="1:13" s="39" customFormat="1" x14ac:dyDescent="0.25">
      <c r="A7" s="65"/>
      <c r="B7" s="66"/>
      <c r="C7" s="67">
        <v>43831</v>
      </c>
      <c r="D7" s="67">
        <v>44197</v>
      </c>
      <c r="E7" s="68" t="s">
        <v>48</v>
      </c>
      <c r="F7" s="68" t="s">
        <v>49</v>
      </c>
      <c r="G7" s="68" t="s">
        <v>50</v>
      </c>
      <c r="H7" s="62" t="s">
        <v>51</v>
      </c>
      <c r="I7" s="62" t="s">
        <v>52</v>
      </c>
      <c r="J7" s="62" t="s">
        <v>53</v>
      </c>
      <c r="K7" s="62" t="s">
        <v>54</v>
      </c>
      <c r="L7" s="68" t="s">
        <v>55</v>
      </c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1</v>
      </c>
      <c r="C9" s="58">
        <v>1182</v>
      </c>
      <c r="D9" s="9">
        <v>1058</v>
      </c>
      <c r="E9" s="18">
        <v>8.2000000000000007E-3</v>
      </c>
      <c r="F9" s="19">
        <f>B9/((C9+D9)/2)</f>
        <v>8.9285714285714283E-4</v>
      </c>
      <c r="G9" s="19">
        <f t="shared" ref="G9:G72" si="0">F9/((1+(1-E9)*F9))</f>
        <v>8.9206718550483607E-4</v>
      </c>
      <c r="H9" s="14">
        <v>100000</v>
      </c>
      <c r="I9" s="14">
        <f>H9*G9</f>
        <v>89.2067185504836</v>
      </c>
      <c r="J9" s="14">
        <f t="shared" ref="J9:J72" si="1">H10+I9*E9</f>
        <v>99911.524776541628</v>
      </c>
      <c r="K9" s="14">
        <f t="shared" ref="K9:K72" si="2">K10+J9</f>
        <v>8177835.4275223734</v>
      </c>
      <c r="L9" s="20">
        <f>K9/H9</f>
        <v>81.778354275223734</v>
      </c>
    </row>
    <row r="10" spans="1:13" x14ac:dyDescent="0.25">
      <c r="A10" s="17">
        <v>1</v>
      </c>
      <c r="B10" s="9">
        <v>0</v>
      </c>
      <c r="C10" s="58">
        <v>1318</v>
      </c>
      <c r="D10" s="9">
        <v>1248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99910.793281449514</v>
      </c>
      <c r="I10" s="14">
        <f t="shared" ref="I10:I73" si="4">H10*G10</f>
        <v>0</v>
      </c>
      <c r="J10" s="14">
        <f t="shared" si="1"/>
        <v>99910.793281449514</v>
      </c>
      <c r="K10" s="14">
        <f t="shared" si="2"/>
        <v>8077923.9027458318</v>
      </c>
      <c r="L10" s="21">
        <f t="shared" ref="L10:L73" si="5">K10/H10</f>
        <v>80.851363876075482</v>
      </c>
    </row>
    <row r="11" spans="1:13" x14ac:dyDescent="0.25">
      <c r="A11" s="17">
        <v>2</v>
      </c>
      <c r="B11" s="60">
        <v>0</v>
      </c>
      <c r="C11" s="58">
        <v>1429</v>
      </c>
      <c r="D11" s="9">
        <v>1259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99910.793281449514</v>
      </c>
      <c r="I11" s="14">
        <f t="shared" si="4"/>
        <v>0</v>
      </c>
      <c r="J11" s="14">
        <f t="shared" si="1"/>
        <v>99910.793281449514</v>
      </c>
      <c r="K11" s="14">
        <f t="shared" si="2"/>
        <v>7978013.1094643818</v>
      </c>
      <c r="L11" s="21">
        <f t="shared" si="5"/>
        <v>79.851363876075467</v>
      </c>
    </row>
    <row r="12" spans="1:13" x14ac:dyDescent="0.25">
      <c r="A12" s="17">
        <v>3</v>
      </c>
      <c r="B12" s="9">
        <v>0</v>
      </c>
      <c r="C12" s="58">
        <v>1493</v>
      </c>
      <c r="D12" s="9">
        <v>1397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99910.793281449514</v>
      </c>
      <c r="I12" s="14">
        <f t="shared" si="4"/>
        <v>0</v>
      </c>
      <c r="J12" s="14">
        <f t="shared" si="1"/>
        <v>99910.793281449514</v>
      </c>
      <c r="K12" s="14">
        <f t="shared" si="2"/>
        <v>7878102.3161829319</v>
      </c>
      <c r="L12" s="21">
        <f t="shared" si="5"/>
        <v>78.851363876075467</v>
      </c>
    </row>
    <row r="13" spans="1:13" x14ac:dyDescent="0.25">
      <c r="A13" s="17">
        <v>4</v>
      </c>
      <c r="B13" s="9">
        <v>0</v>
      </c>
      <c r="C13" s="58">
        <v>1512</v>
      </c>
      <c r="D13" s="9">
        <v>1482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99910.793281449514</v>
      </c>
      <c r="I13" s="14">
        <f t="shared" si="4"/>
        <v>0</v>
      </c>
      <c r="J13" s="14">
        <f t="shared" si="1"/>
        <v>99910.793281449514</v>
      </c>
      <c r="K13" s="14">
        <f t="shared" si="2"/>
        <v>7778191.5229014819</v>
      </c>
      <c r="L13" s="21">
        <f t="shared" si="5"/>
        <v>77.851363876075467</v>
      </c>
    </row>
    <row r="14" spans="1:13" x14ac:dyDescent="0.25">
      <c r="A14" s="17">
        <v>5</v>
      </c>
      <c r="B14" s="9">
        <v>0</v>
      </c>
      <c r="C14" s="58">
        <v>1620</v>
      </c>
      <c r="D14" s="9">
        <v>1485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99910.793281449514</v>
      </c>
      <c r="I14" s="14">
        <f t="shared" si="4"/>
        <v>0</v>
      </c>
      <c r="J14" s="14">
        <f t="shared" si="1"/>
        <v>99910.793281449514</v>
      </c>
      <c r="K14" s="14">
        <f t="shared" si="2"/>
        <v>7678280.729620032</v>
      </c>
      <c r="L14" s="21">
        <f t="shared" si="5"/>
        <v>76.851363876075467</v>
      </c>
    </row>
    <row r="15" spans="1:13" x14ac:dyDescent="0.25">
      <c r="A15" s="17">
        <v>6</v>
      </c>
      <c r="B15" s="9">
        <v>0</v>
      </c>
      <c r="C15" s="58">
        <v>1491</v>
      </c>
      <c r="D15" s="9">
        <v>1601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99910.793281449514</v>
      </c>
      <c r="I15" s="14">
        <f t="shared" si="4"/>
        <v>0</v>
      </c>
      <c r="J15" s="14">
        <f t="shared" si="1"/>
        <v>99910.793281449514</v>
      </c>
      <c r="K15" s="14">
        <f t="shared" si="2"/>
        <v>7578369.9363385821</v>
      </c>
      <c r="L15" s="21">
        <f t="shared" si="5"/>
        <v>75.851363876075453</v>
      </c>
    </row>
    <row r="16" spans="1:13" x14ac:dyDescent="0.25">
      <c r="A16" s="17">
        <v>7</v>
      </c>
      <c r="B16" s="9">
        <v>0</v>
      </c>
      <c r="C16" s="58">
        <v>1617</v>
      </c>
      <c r="D16" s="9">
        <v>1490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99910.793281449514</v>
      </c>
      <c r="I16" s="14">
        <f t="shared" si="4"/>
        <v>0</v>
      </c>
      <c r="J16" s="14">
        <f t="shared" si="1"/>
        <v>99910.793281449514</v>
      </c>
      <c r="K16" s="14">
        <f t="shared" si="2"/>
        <v>7478459.1430571321</v>
      </c>
      <c r="L16" s="21">
        <f t="shared" si="5"/>
        <v>74.851363876075453</v>
      </c>
    </row>
    <row r="17" spans="1:12" x14ac:dyDescent="0.25">
      <c r="A17" s="17">
        <v>8</v>
      </c>
      <c r="B17" s="9">
        <v>0</v>
      </c>
      <c r="C17" s="58">
        <v>1573</v>
      </c>
      <c r="D17" s="9">
        <v>1594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99910.793281449514</v>
      </c>
      <c r="I17" s="14">
        <f t="shared" si="4"/>
        <v>0</v>
      </c>
      <c r="J17" s="14">
        <f t="shared" si="1"/>
        <v>99910.793281449514</v>
      </c>
      <c r="K17" s="14">
        <f t="shared" si="2"/>
        <v>7378548.3497756822</v>
      </c>
      <c r="L17" s="21">
        <f t="shared" si="5"/>
        <v>73.851363876075453</v>
      </c>
    </row>
    <row r="18" spans="1:12" x14ac:dyDescent="0.25">
      <c r="A18" s="17">
        <v>9</v>
      </c>
      <c r="B18" s="9">
        <v>0</v>
      </c>
      <c r="C18" s="58">
        <v>1632</v>
      </c>
      <c r="D18" s="9">
        <v>1559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99910.793281449514</v>
      </c>
      <c r="I18" s="14">
        <f t="shared" si="4"/>
        <v>0</v>
      </c>
      <c r="J18" s="14">
        <f t="shared" si="1"/>
        <v>99910.793281449514</v>
      </c>
      <c r="K18" s="14">
        <f t="shared" si="2"/>
        <v>7278637.5564942323</v>
      </c>
      <c r="L18" s="21">
        <f t="shared" si="5"/>
        <v>72.851363876075439</v>
      </c>
    </row>
    <row r="19" spans="1:12" x14ac:dyDescent="0.25">
      <c r="A19" s="17">
        <v>10</v>
      </c>
      <c r="B19" s="9">
        <v>0</v>
      </c>
      <c r="C19" s="58">
        <v>1513</v>
      </c>
      <c r="D19" s="9">
        <v>1625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99910.793281449514</v>
      </c>
      <c r="I19" s="14">
        <f t="shared" si="4"/>
        <v>0</v>
      </c>
      <c r="J19" s="14">
        <f t="shared" si="1"/>
        <v>99910.793281449514</v>
      </c>
      <c r="K19" s="14">
        <f t="shared" si="2"/>
        <v>7178726.7632127823</v>
      </c>
      <c r="L19" s="21">
        <f t="shared" si="5"/>
        <v>71.851363876075439</v>
      </c>
    </row>
    <row r="20" spans="1:12" x14ac:dyDescent="0.25">
      <c r="A20" s="17">
        <v>11</v>
      </c>
      <c r="B20" s="9">
        <v>0</v>
      </c>
      <c r="C20" s="58">
        <v>1605</v>
      </c>
      <c r="D20" s="9">
        <v>1532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99910.793281449514</v>
      </c>
      <c r="I20" s="14">
        <f t="shared" si="4"/>
        <v>0</v>
      </c>
      <c r="J20" s="14">
        <f t="shared" si="1"/>
        <v>99910.793281449514</v>
      </c>
      <c r="K20" s="14">
        <f t="shared" si="2"/>
        <v>7078815.9699313324</v>
      </c>
      <c r="L20" s="21">
        <f t="shared" si="5"/>
        <v>70.851363876075439</v>
      </c>
    </row>
    <row r="21" spans="1:12" x14ac:dyDescent="0.25">
      <c r="A21" s="17">
        <v>12</v>
      </c>
      <c r="B21" s="9">
        <v>0</v>
      </c>
      <c r="C21" s="58">
        <v>1534</v>
      </c>
      <c r="D21" s="9">
        <v>1601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99910.793281449514</v>
      </c>
      <c r="I21" s="14">
        <f t="shared" si="4"/>
        <v>0</v>
      </c>
      <c r="J21" s="14">
        <f t="shared" si="1"/>
        <v>99910.793281449514</v>
      </c>
      <c r="K21" s="14">
        <f t="shared" si="2"/>
        <v>6978905.1766498825</v>
      </c>
      <c r="L21" s="21">
        <f t="shared" si="5"/>
        <v>69.851363876075425</v>
      </c>
    </row>
    <row r="22" spans="1:12" x14ac:dyDescent="0.25">
      <c r="A22" s="17">
        <v>13</v>
      </c>
      <c r="B22" s="9">
        <v>0</v>
      </c>
      <c r="C22" s="58">
        <v>1463</v>
      </c>
      <c r="D22" s="9">
        <v>1528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99910.793281449514</v>
      </c>
      <c r="I22" s="14">
        <f t="shared" si="4"/>
        <v>0</v>
      </c>
      <c r="J22" s="14">
        <f t="shared" si="1"/>
        <v>99910.793281449514</v>
      </c>
      <c r="K22" s="14">
        <f t="shared" si="2"/>
        <v>6878994.3833684325</v>
      </c>
      <c r="L22" s="21">
        <f t="shared" si="5"/>
        <v>68.851363876075425</v>
      </c>
    </row>
    <row r="23" spans="1:12" x14ac:dyDescent="0.25">
      <c r="A23" s="17">
        <v>14</v>
      </c>
      <c r="B23" s="9">
        <v>0</v>
      </c>
      <c r="C23" s="58">
        <v>1397</v>
      </c>
      <c r="D23" s="9">
        <v>1463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99910.793281449514</v>
      </c>
      <c r="I23" s="14">
        <f t="shared" si="4"/>
        <v>0</v>
      </c>
      <c r="J23" s="14">
        <f t="shared" si="1"/>
        <v>99910.793281449514</v>
      </c>
      <c r="K23" s="14">
        <f t="shared" si="2"/>
        <v>6779083.5900869826</v>
      </c>
      <c r="L23" s="21">
        <f t="shared" si="5"/>
        <v>67.851363876075425</v>
      </c>
    </row>
    <row r="24" spans="1:12" x14ac:dyDescent="0.25">
      <c r="A24" s="17">
        <v>15</v>
      </c>
      <c r="B24" s="9">
        <v>0</v>
      </c>
      <c r="C24" s="58">
        <v>1458</v>
      </c>
      <c r="D24" s="9">
        <v>1393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99910.793281449514</v>
      </c>
      <c r="I24" s="14">
        <f t="shared" si="4"/>
        <v>0</v>
      </c>
      <c r="J24" s="14">
        <f t="shared" si="1"/>
        <v>99910.793281449514</v>
      </c>
      <c r="K24" s="14">
        <f t="shared" si="2"/>
        <v>6679172.7968055326</v>
      </c>
      <c r="L24" s="21">
        <f t="shared" si="5"/>
        <v>66.851363876075425</v>
      </c>
    </row>
    <row r="25" spans="1:12" x14ac:dyDescent="0.25">
      <c r="A25" s="17">
        <v>16</v>
      </c>
      <c r="B25" s="9">
        <v>0</v>
      </c>
      <c r="C25" s="58">
        <v>1353</v>
      </c>
      <c r="D25" s="9">
        <v>1478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99910.793281449514</v>
      </c>
      <c r="I25" s="14">
        <f t="shared" si="4"/>
        <v>0</v>
      </c>
      <c r="J25" s="14">
        <f t="shared" si="1"/>
        <v>99910.793281449514</v>
      </c>
      <c r="K25" s="14">
        <f t="shared" si="2"/>
        <v>6579262.0035240827</v>
      </c>
      <c r="L25" s="21">
        <f t="shared" si="5"/>
        <v>65.851363876075411</v>
      </c>
    </row>
    <row r="26" spans="1:12" x14ac:dyDescent="0.25">
      <c r="A26" s="17">
        <v>17</v>
      </c>
      <c r="B26" s="9">
        <v>0</v>
      </c>
      <c r="C26" s="58">
        <v>1258</v>
      </c>
      <c r="D26" s="9">
        <v>1348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99910.793281449514</v>
      </c>
      <c r="I26" s="14">
        <f t="shared" si="4"/>
        <v>0</v>
      </c>
      <c r="J26" s="14">
        <f t="shared" si="1"/>
        <v>99910.793281449514</v>
      </c>
      <c r="K26" s="14">
        <f t="shared" si="2"/>
        <v>6479351.2102426328</v>
      </c>
      <c r="L26" s="21">
        <f t="shared" si="5"/>
        <v>64.851363876075411</v>
      </c>
    </row>
    <row r="27" spans="1:12" x14ac:dyDescent="0.25">
      <c r="A27" s="17">
        <v>18</v>
      </c>
      <c r="B27" s="9">
        <v>1</v>
      </c>
      <c r="C27" s="58">
        <v>1297</v>
      </c>
      <c r="D27" s="9">
        <v>1293</v>
      </c>
      <c r="E27" s="18">
        <v>0.84430000000000005</v>
      </c>
      <c r="F27" s="19">
        <f t="shared" si="3"/>
        <v>7.722007722007722E-4</v>
      </c>
      <c r="G27" s="19">
        <f t="shared" si="0"/>
        <v>7.7210794038122218E-4</v>
      </c>
      <c r="H27" s="14">
        <f t="shared" si="6"/>
        <v>99910.793281449514</v>
      </c>
      <c r="I27" s="14">
        <f t="shared" si="4"/>
        <v>77.141916822394037</v>
      </c>
      <c r="J27" s="14">
        <f t="shared" si="1"/>
        <v>99898.78228500027</v>
      </c>
      <c r="K27" s="14">
        <f t="shared" si="2"/>
        <v>6379440.4169611828</v>
      </c>
      <c r="L27" s="21">
        <f t="shared" si="5"/>
        <v>63.851363876075403</v>
      </c>
    </row>
    <row r="28" spans="1:12" x14ac:dyDescent="0.25">
      <c r="A28" s="17">
        <v>19</v>
      </c>
      <c r="B28" s="9">
        <v>0</v>
      </c>
      <c r="C28" s="58">
        <v>1292</v>
      </c>
      <c r="D28" s="9">
        <v>1331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99833.65136462712</v>
      </c>
      <c r="I28" s="14">
        <f t="shared" si="4"/>
        <v>0</v>
      </c>
      <c r="J28" s="14">
        <f t="shared" si="1"/>
        <v>99833.65136462712</v>
      </c>
      <c r="K28" s="14">
        <f t="shared" si="2"/>
        <v>6279541.6346761826</v>
      </c>
      <c r="L28" s="21">
        <f t="shared" si="5"/>
        <v>62.900049721121775</v>
      </c>
    </row>
    <row r="29" spans="1:12" x14ac:dyDescent="0.25">
      <c r="A29" s="17">
        <v>20</v>
      </c>
      <c r="B29" s="9">
        <v>0</v>
      </c>
      <c r="C29" s="58">
        <v>1276</v>
      </c>
      <c r="D29" s="9">
        <v>1308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99833.65136462712</v>
      </c>
      <c r="I29" s="14">
        <f t="shared" si="4"/>
        <v>0</v>
      </c>
      <c r="J29" s="14">
        <f t="shared" si="1"/>
        <v>99833.65136462712</v>
      </c>
      <c r="K29" s="14">
        <f t="shared" si="2"/>
        <v>6179707.9833115553</v>
      </c>
      <c r="L29" s="21">
        <f t="shared" si="5"/>
        <v>61.900049721121775</v>
      </c>
    </row>
    <row r="30" spans="1:12" x14ac:dyDescent="0.25">
      <c r="A30" s="17">
        <v>21</v>
      </c>
      <c r="B30" s="9">
        <v>1</v>
      </c>
      <c r="C30" s="58">
        <v>1214</v>
      </c>
      <c r="D30" s="9">
        <v>1295</v>
      </c>
      <c r="E30" s="18">
        <v>0.70220000000000005</v>
      </c>
      <c r="F30" s="19">
        <f t="shared" si="3"/>
        <v>7.9713033080908732E-4</v>
      </c>
      <c r="G30" s="19">
        <f t="shared" si="0"/>
        <v>7.9694114860577527E-4</v>
      </c>
      <c r="H30" s="14">
        <f t="shared" si="6"/>
        <v>99833.65136462712</v>
      </c>
      <c r="I30" s="14">
        <f t="shared" si="4"/>
        <v>79.561544788034453</v>
      </c>
      <c r="J30" s="14">
        <f t="shared" si="1"/>
        <v>99809.957936589242</v>
      </c>
      <c r="K30" s="14">
        <f t="shared" si="2"/>
        <v>6079874.3319469281</v>
      </c>
      <c r="L30" s="21">
        <f t="shared" si="5"/>
        <v>60.900049721121775</v>
      </c>
    </row>
    <row r="31" spans="1:12" x14ac:dyDescent="0.25">
      <c r="A31" s="17">
        <v>22</v>
      </c>
      <c r="B31" s="9">
        <v>0</v>
      </c>
      <c r="C31" s="58">
        <v>1235</v>
      </c>
      <c r="D31" s="9">
        <v>1238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99754.089819839079</v>
      </c>
      <c r="I31" s="14">
        <f t="shared" si="4"/>
        <v>0</v>
      </c>
      <c r="J31" s="14">
        <f t="shared" si="1"/>
        <v>99754.089819839079</v>
      </c>
      <c r="K31" s="14">
        <f t="shared" si="2"/>
        <v>5980064.3740103384</v>
      </c>
      <c r="L31" s="21">
        <f t="shared" si="5"/>
        <v>59.948062127684551</v>
      </c>
    </row>
    <row r="32" spans="1:12" x14ac:dyDescent="0.25">
      <c r="A32" s="17">
        <v>23</v>
      </c>
      <c r="B32" s="9">
        <v>0</v>
      </c>
      <c r="C32" s="58">
        <v>1188</v>
      </c>
      <c r="D32" s="9">
        <v>1257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99754.089819839079</v>
      </c>
      <c r="I32" s="14">
        <f t="shared" si="4"/>
        <v>0</v>
      </c>
      <c r="J32" s="14">
        <f t="shared" si="1"/>
        <v>99754.089819839079</v>
      </c>
      <c r="K32" s="14">
        <f t="shared" si="2"/>
        <v>5880310.2841904992</v>
      </c>
      <c r="L32" s="21">
        <f t="shared" si="5"/>
        <v>58.948062127684551</v>
      </c>
    </row>
    <row r="33" spans="1:12" x14ac:dyDescent="0.25">
      <c r="A33" s="17">
        <v>24</v>
      </c>
      <c r="B33" s="9">
        <v>1</v>
      </c>
      <c r="C33" s="58">
        <v>1259</v>
      </c>
      <c r="D33" s="9">
        <v>1199</v>
      </c>
      <c r="E33" s="18">
        <v>0.50549999999999995</v>
      </c>
      <c r="F33" s="19">
        <f t="shared" si="3"/>
        <v>8.1366965012205042E-4</v>
      </c>
      <c r="G33" s="19">
        <f t="shared" si="0"/>
        <v>8.1334239396760213E-4</v>
      </c>
      <c r="H33" s="14">
        <f t="shared" si="6"/>
        <v>99754.089819839079</v>
      </c>
      <c r="I33" s="14">
        <f t="shared" si="4"/>
        <v>81.13423022212713</v>
      </c>
      <c r="J33" s="14">
        <f t="shared" si="1"/>
        <v>99713.968942994237</v>
      </c>
      <c r="K33" s="14">
        <f t="shared" si="2"/>
        <v>5780556.19437066</v>
      </c>
      <c r="L33" s="21">
        <f t="shared" si="5"/>
        <v>57.948062127684551</v>
      </c>
    </row>
    <row r="34" spans="1:12" x14ac:dyDescent="0.25">
      <c r="A34" s="17">
        <v>25</v>
      </c>
      <c r="B34" s="9">
        <v>1</v>
      </c>
      <c r="C34" s="58">
        <v>1194</v>
      </c>
      <c r="D34" s="9">
        <v>1287</v>
      </c>
      <c r="E34" s="18">
        <v>0.59560000000000002</v>
      </c>
      <c r="F34" s="19">
        <f t="shared" si="3"/>
        <v>8.0612656187021366E-4</v>
      </c>
      <c r="G34" s="19">
        <f t="shared" si="0"/>
        <v>8.0586385220328014E-4</v>
      </c>
      <c r="H34" s="14">
        <f t="shared" si="6"/>
        <v>99672.955589616948</v>
      </c>
      <c r="I34" s="14">
        <f t="shared" si="4"/>
        <v>80.322831951935171</v>
      </c>
      <c r="J34" s="14">
        <f t="shared" si="1"/>
        <v>99640.473036375581</v>
      </c>
      <c r="K34" s="14">
        <f t="shared" si="2"/>
        <v>5680842.2254276657</v>
      </c>
      <c r="L34" s="21">
        <f t="shared" si="5"/>
        <v>56.994820629352802</v>
      </c>
    </row>
    <row r="35" spans="1:12" x14ac:dyDescent="0.25">
      <c r="A35" s="17">
        <v>26</v>
      </c>
      <c r="B35" s="9">
        <v>0</v>
      </c>
      <c r="C35" s="58">
        <v>1326</v>
      </c>
      <c r="D35" s="9">
        <v>1216</v>
      </c>
      <c r="E35" s="18">
        <v>0</v>
      </c>
      <c r="F35" s="19">
        <f t="shared" si="3"/>
        <v>0</v>
      </c>
      <c r="G35" s="19">
        <f t="shared" si="0"/>
        <v>0</v>
      </c>
      <c r="H35" s="14">
        <f t="shared" si="6"/>
        <v>99592.632757665007</v>
      </c>
      <c r="I35" s="14">
        <f t="shared" si="4"/>
        <v>0</v>
      </c>
      <c r="J35" s="14">
        <f t="shared" si="1"/>
        <v>99592.632757665007</v>
      </c>
      <c r="K35" s="14">
        <f t="shared" si="2"/>
        <v>5581201.7523912899</v>
      </c>
      <c r="L35" s="21">
        <f t="shared" si="5"/>
        <v>56.040307378677468</v>
      </c>
    </row>
    <row r="36" spans="1:12" x14ac:dyDescent="0.25">
      <c r="A36" s="17">
        <v>27</v>
      </c>
      <c r="B36" s="9">
        <v>0</v>
      </c>
      <c r="C36" s="58">
        <v>1492</v>
      </c>
      <c r="D36" s="9">
        <v>1347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99592.632757665007</v>
      </c>
      <c r="I36" s="14">
        <f t="shared" si="4"/>
        <v>0</v>
      </c>
      <c r="J36" s="14">
        <f t="shared" si="1"/>
        <v>99592.632757665007</v>
      </c>
      <c r="K36" s="14">
        <f t="shared" si="2"/>
        <v>5481609.1196336253</v>
      </c>
      <c r="L36" s="21">
        <f t="shared" si="5"/>
        <v>55.040307378677475</v>
      </c>
    </row>
    <row r="37" spans="1:12" x14ac:dyDescent="0.25">
      <c r="A37" s="17">
        <v>28</v>
      </c>
      <c r="B37" s="9">
        <v>2</v>
      </c>
      <c r="C37" s="58">
        <v>1473</v>
      </c>
      <c r="D37" s="9">
        <v>1494</v>
      </c>
      <c r="E37" s="18">
        <v>0.5806</v>
      </c>
      <c r="F37" s="19">
        <f t="shared" si="3"/>
        <v>1.3481631277384564E-3</v>
      </c>
      <c r="G37" s="19">
        <f t="shared" si="0"/>
        <v>1.347401280624073E-3</v>
      </c>
      <c r="H37" s="14">
        <f t="shared" si="6"/>
        <v>99592.632757665007</v>
      </c>
      <c r="I37" s="14">
        <f t="shared" si="4"/>
        <v>134.19124091840084</v>
      </c>
      <c r="J37" s="14">
        <f t="shared" si="1"/>
        <v>99536.352951223831</v>
      </c>
      <c r="K37" s="14">
        <f t="shared" si="2"/>
        <v>5382016.4868759606</v>
      </c>
      <c r="L37" s="21">
        <f t="shared" si="5"/>
        <v>54.040307378677475</v>
      </c>
    </row>
    <row r="38" spans="1:12" x14ac:dyDescent="0.25">
      <c r="A38" s="17">
        <v>29</v>
      </c>
      <c r="B38" s="9">
        <v>1</v>
      </c>
      <c r="C38" s="58">
        <v>1503</v>
      </c>
      <c r="D38" s="9">
        <v>1500</v>
      </c>
      <c r="E38" s="18">
        <v>0.71309999999999996</v>
      </c>
      <c r="F38" s="19">
        <f t="shared" si="3"/>
        <v>6.66000666000666E-4</v>
      </c>
      <c r="G38" s="19">
        <f t="shared" si="0"/>
        <v>6.6587343384071334E-4</v>
      </c>
      <c r="H38" s="14">
        <f t="shared" si="6"/>
        <v>99458.441516746607</v>
      </c>
      <c r="I38" s="14">
        <f t="shared" si="4"/>
        <v>66.226733977201832</v>
      </c>
      <c r="J38" s="14">
        <f t="shared" si="1"/>
        <v>99439.441066768544</v>
      </c>
      <c r="K38" s="14">
        <f t="shared" si="2"/>
        <v>5282480.1339247366</v>
      </c>
      <c r="L38" s="21">
        <f t="shared" si="5"/>
        <v>53.112436243385972</v>
      </c>
    </row>
    <row r="39" spans="1:12" x14ac:dyDescent="0.25">
      <c r="A39" s="17">
        <v>30</v>
      </c>
      <c r="B39" s="9">
        <v>1</v>
      </c>
      <c r="C39" s="58">
        <v>1621</v>
      </c>
      <c r="D39" s="9">
        <v>1504</v>
      </c>
      <c r="E39" s="18">
        <v>0.28139999999999998</v>
      </c>
      <c r="F39" s="19">
        <f t="shared" si="3"/>
        <v>6.4000000000000005E-4</v>
      </c>
      <c r="G39" s="19">
        <f t="shared" si="0"/>
        <v>6.3970579674525372E-4</v>
      </c>
      <c r="H39" s="14">
        <f t="shared" si="6"/>
        <v>99392.214782769399</v>
      </c>
      <c r="I39" s="14">
        <f t="shared" si="4"/>
        <v>63.581775947886882</v>
      </c>
      <c r="J39" s="14">
        <f t="shared" si="1"/>
        <v>99346.524918573254</v>
      </c>
      <c r="K39" s="14">
        <f t="shared" si="2"/>
        <v>5183040.6928579677</v>
      </c>
      <c r="L39" s="21">
        <f t="shared" si="5"/>
        <v>52.147350818029039</v>
      </c>
    </row>
    <row r="40" spans="1:12" x14ac:dyDescent="0.25">
      <c r="A40" s="17">
        <v>31</v>
      </c>
      <c r="B40" s="9">
        <v>3</v>
      </c>
      <c r="C40" s="58">
        <v>1751</v>
      </c>
      <c r="D40" s="9">
        <v>1653</v>
      </c>
      <c r="E40" s="18">
        <v>0.20580000000000001</v>
      </c>
      <c r="F40" s="19">
        <f t="shared" si="3"/>
        <v>1.7626321974148062E-3</v>
      </c>
      <c r="G40" s="19">
        <f t="shared" si="0"/>
        <v>1.7601681688137391E-3</v>
      </c>
      <c r="H40" s="14">
        <f t="shared" si="6"/>
        <v>99328.633006821517</v>
      </c>
      <c r="I40" s="14">
        <f t="shared" si="4"/>
        <v>174.83509807038897</v>
      </c>
      <c r="J40" s="14">
        <f t="shared" si="1"/>
        <v>99189.778971934022</v>
      </c>
      <c r="K40" s="14">
        <f t="shared" si="2"/>
        <v>5083694.1679393947</v>
      </c>
      <c r="L40" s="21">
        <f t="shared" si="5"/>
        <v>51.180551005773587</v>
      </c>
    </row>
    <row r="41" spans="1:12" x14ac:dyDescent="0.25">
      <c r="A41" s="17">
        <v>32</v>
      </c>
      <c r="B41" s="9">
        <v>1</v>
      </c>
      <c r="C41" s="58">
        <v>1825</v>
      </c>
      <c r="D41" s="9">
        <v>1785</v>
      </c>
      <c r="E41" s="18">
        <v>0.58740000000000003</v>
      </c>
      <c r="F41" s="19">
        <f t="shared" si="3"/>
        <v>5.54016620498615E-4</v>
      </c>
      <c r="G41" s="19">
        <f t="shared" si="0"/>
        <v>5.538900083005957E-4</v>
      </c>
      <c r="H41" s="14">
        <f t="shared" si="6"/>
        <v>99153.797908751134</v>
      </c>
      <c r="I41" s="14">
        <f t="shared" si="4"/>
        <v>54.920297946713752</v>
      </c>
      <c r="J41" s="14">
        <f t="shared" si="1"/>
        <v>99131.137793818329</v>
      </c>
      <c r="K41" s="14">
        <f t="shared" si="2"/>
        <v>4984504.388967461</v>
      </c>
      <c r="L41" s="21">
        <f t="shared" si="5"/>
        <v>50.270433347944788</v>
      </c>
    </row>
    <row r="42" spans="1:12" x14ac:dyDescent="0.25">
      <c r="A42" s="17">
        <v>33</v>
      </c>
      <c r="B42" s="9">
        <v>0</v>
      </c>
      <c r="C42" s="58">
        <v>1940</v>
      </c>
      <c r="D42" s="9">
        <v>1863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99098.877610804426</v>
      </c>
      <c r="I42" s="14">
        <f t="shared" si="4"/>
        <v>0</v>
      </c>
      <c r="J42" s="14">
        <f t="shared" si="1"/>
        <v>99098.877610804426</v>
      </c>
      <c r="K42" s="14">
        <f t="shared" si="2"/>
        <v>4885373.2511736425</v>
      </c>
      <c r="L42" s="21">
        <f t="shared" si="5"/>
        <v>49.29796753460915</v>
      </c>
    </row>
    <row r="43" spans="1:12" x14ac:dyDescent="0.25">
      <c r="A43" s="17">
        <v>34</v>
      </c>
      <c r="B43" s="9">
        <v>1</v>
      </c>
      <c r="C43" s="58">
        <v>1948</v>
      </c>
      <c r="D43" s="9">
        <v>1951</v>
      </c>
      <c r="E43" s="18">
        <v>0.98909999999999998</v>
      </c>
      <c r="F43" s="19">
        <f t="shared" si="3"/>
        <v>5.1295203898435492E-4</v>
      </c>
      <c r="G43" s="19">
        <f t="shared" si="0"/>
        <v>5.1294917099463247E-4</v>
      </c>
      <c r="H43" s="14">
        <f t="shared" si="6"/>
        <v>99098.877610804426</v>
      </c>
      <c r="I43" s="14">
        <f t="shared" si="4"/>
        <v>50.832687116960678</v>
      </c>
      <c r="J43" s="14">
        <f t="shared" si="1"/>
        <v>99098.323534514857</v>
      </c>
      <c r="K43" s="14">
        <f t="shared" si="2"/>
        <v>4786274.373562838</v>
      </c>
      <c r="L43" s="21">
        <f t="shared" si="5"/>
        <v>48.29796753460915</v>
      </c>
    </row>
    <row r="44" spans="1:12" x14ac:dyDescent="0.25">
      <c r="A44" s="17">
        <v>35</v>
      </c>
      <c r="B44" s="9">
        <v>0</v>
      </c>
      <c r="C44" s="58">
        <v>2061</v>
      </c>
      <c r="D44" s="9">
        <v>1921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99048.04492368747</v>
      </c>
      <c r="I44" s="14">
        <f t="shared" si="4"/>
        <v>0</v>
      </c>
      <c r="J44" s="14">
        <f t="shared" si="1"/>
        <v>99048.04492368747</v>
      </c>
      <c r="K44" s="14">
        <f t="shared" si="2"/>
        <v>4687176.0500283232</v>
      </c>
      <c r="L44" s="21">
        <f t="shared" si="5"/>
        <v>47.322247033140364</v>
      </c>
    </row>
    <row r="45" spans="1:12" x14ac:dyDescent="0.25">
      <c r="A45" s="17">
        <v>36</v>
      </c>
      <c r="B45" s="9">
        <v>1</v>
      </c>
      <c r="C45" s="58">
        <v>2226</v>
      </c>
      <c r="D45" s="9">
        <v>2041</v>
      </c>
      <c r="E45" s="18">
        <v>0.44259999999999999</v>
      </c>
      <c r="F45" s="19">
        <f t="shared" si="3"/>
        <v>4.6871338176704945E-4</v>
      </c>
      <c r="G45" s="19">
        <f t="shared" si="0"/>
        <v>4.6859095730039879E-4</v>
      </c>
      <c r="H45" s="14">
        <f t="shared" si="6"/>
        <v>99048.04492368747</v>
      </c>
      <c r="I45" s="14">
        <f t="shared" si="4"/>
        <v>46.413018189523619</v>
      </c>
      <c r="J45" s="14">
        <f t="shared" si="1"/>
        <v>99022.174307348629</v>
      </c>
      <c r="K45" s="14">
        <f t="shared" si="2"/>
        <v>4588128.0051046358</v>
      </c>
      <c r="L45" s="21">
        <f t="shared" si="5"/>
        <v>46.322247033140371</v>
      </c>
    </row>
    <row r="46" spans="1:12" x14ac:dyDescent="0.25">
      <c r="A46" s="17">
        <v>37</v>
      </c>
      <c r="B46" s="9">
        <v>0</v>
      </c>
      <c r="C46" s="58">
        <v>2428</v>
      </c>
      <c r="D46" s="9">
        <v>2176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99001.631905497939</v>
      </c>
      <c r="I46" s="14">
        <f t="shared" si="4"/>
        <v>0</v>
      </c>
      <c r="J46" s="14">
        <f t="shared" si="1"/>
        <v>99001.631905497939</v>
      </c>
      <c r="K46" s="14">
        <f t="shared" si="2"/>
        <v>4489105.8307972876</v>
      </c>
      <c r="L46" s="21">
        <f t="shared" si="5"/>
        <v>45.34375589972462</v>
      </c>
    </row>
    <row r="47" spans="1:12" x14ac:dyDescent="0.25">
      <c r="A47" s="17">
        <v>38</v>
      </c>
      <c r="B47" s="9">
        <v>1</v>
      </c>
      <c r="C47" s="58">
        <v>2567</v>
      </c>
      <c r="D47" s="9">
        <v>2409</v>
      </c>
      <c r="E47" s="18">
        <v>0.22950000000000001</v>
      </c>
      <c r="F47" s="19">
        <f t="shared" si="3"/>
        <v>4.0192926045016077E-4</v>
      </c>
      <c r="G47" s="19">
        <f t="shared" si="0"/>
        <v>4.0180482692156629E-4</v>
      </c>
      <c r="H47" s="14">
        <f t="shared" si="6"/>
        <v>99001.631905497939</v>
      </c>
      <c r="I47" s="14">
        <f t="shared" si="4"/>
        <v>39.779333572741216</v>
      </c>
      <c r="J47" s="14">
        <f t="shared" si="1"/>
        <v>98970.981928980138</v>
      </c>
      <c r="K47" s="14">
        <f t="shared" si="2"/>
        <v>4390104.1988917897</v>
      </c>
      <c r="L47" s="21">
        <f t="shared" si="5"/>
        <v>44.34375589972462</v>
      </c>
    </row>
    <row r="48" spans="1:12" x14ac:dyDescent="0.25">
      <c r="A48" s="17">
        <v>39</v>
      </c>
      <c r="B48" s="9">
        <v>1</v>
      </c>
      <c r="C48" s="58">
        <v>2626</v>
      </c>
      <c r="D48" s="9">
        <v>2568</v>
      </c>
      <c r="E48" s="18">
        <v>0.72950000000000004</v>
      </c>
      <c r="F48" s="19">
        <f t="shared" si="3"/>
        <v>3.850596842510589E-4</v>
      </c>
      <c r="G48" s="19">
        <f t="shared" si="0"/>
        <v>3.8501958113334745E-4</v>
      </c>
      <c r="H48" s="14">
        <f t="shared" si="6"/>
        <v>98961.852571925192</v>
      </c>
      <c r="I48" s="14">
        <f t="shared" si="4"/>
        <v>38.102251025422717</v>
      </c>
      <c r="J48" s="14">
        <f t="shared" si="1"/>
        <v>98951.545913022812</v>
      </c>
      <c r="K48" s="14">
        <f t="shared" si="2"/>
        <v>4291133.2169628097</v>
      </c>
      <c r="L48" s="21">
        <f t="shared" si="5"/>
        <v>43.36148834566356</v>
      </c>
    </row>
    <row r="49" spans="1:12" x14ac:dyDescent="0.25">
      <c r="A49" s="17">
        <v>40</v>
      </c>
      <c r="B49" s="9">
        <v>1</v>
      </c>
      <c r="C49" s="58">
        <v>2813</v>
      </c>
      <c r="D49" s="9">
        <v>2621</v>
      </c>
      <c r="E49" s="18">
        <v>0.67490000000000006</v>
      </c>
      <c r="F49" s="19">
        <f t="shared" si="3"/>
        <v>3.6805299963194699E-4</v>
      </c>
      <c r="G49" s="19">
        <f t="shared" si="0"/>
        <v>3.6800896587603737E-4</v>
      </c>
      <c r="H49" s="14">
        <f t="shared" si="6"/>
        <v>98923.750320899766</v>
      </c>
      <c r="I49" s="14">
        <f t="shared" si="4"/>
        <v>36.404827056173644</v>
      </c>
      <c r="J49" s="14">
        <f t="shared" si="1"/>
        <v>98911.915111623806</v>
      </c>
      <c r="K49" s="14">
        <f t="shared" si="2"/>
        <v>4192181.6710497867</v>
      </c>
      <c r="L49" s="21">
        <f t="shared" si="5"/>
        <v>42.37790881816273</v>
      </c>
    </row>
    <row r="50" spans="1:12" x14ac:dyDescent="0.25">
      <c r="A50" s="17">
        <v>41</v>
      </c>
      <c r="B50" s="9">
        <v>1</v>
      </c>
      <c r="C50" s="58">
        <v>2852</v>
      </c>
      <c r="D50" s="9">
        <v>2804</v>
      </c>
      <c r="E50" s="18">
        <v>0.377</v>
      </c>
      <c r="F50" s="19">
        <f t="shared" si="3"/>
        <v>3.5360678925035362E-4</v>
      </c>
      <c r="G50" s="19">
        <f t="shared" si="0"/>
        <v>3.535289078820331E-4</v>
      </c>
      <c r="H50" s="14">
        <f t="shared" si="6"/>
        <v>98887.34549384359</v>
      </c>
      <c r="I50" s="14">
        <f t="shared" si="4"/>
        <v>34.959535255791813</v>
      </c>
      <c r="J50" s="14">
        <f t="shared" si="1"/>
        <v>98865.565703379223</v>
      </c>
      <c r="K50" s="14">
        <f t="shared" si="2"/>
        <v>4093269.755938163</v>
      </c>
      <c r="L50" s="21">
        <f t="shared" si="5"/>
        <v>41.393261549254518</v>
      </c>
    </row>
    <row r="51" spans="1:12" x14ac:dyDescent="0.25">
      <c r="A51" s="17">
        <v>42</v>
      </c>
      <c r="B51" s="9">
        <v>3</v>
      </c>
      <c r="C51" s="58">
        <v>2737</v>
      </c>
      <c r="D51" s="9">
        <v>2836</v>
      </c>
      <c r="E51" s="18">
        <v>0.44440000000000002</v>
      </c>
      <c r="F51" s="19">
        <f t="shared" si="3"/>
        <v>1.0766194150367845E-3</v>
      </c>
      <c r="G51" s="19">
        <f t="shared" si="0"/>
        <v>1.0759757988654051E-3</v>
      </c>
      <c r="H51" s="14">
        <f t="shared" si="6"/>
        <v>98852.385958587794</v>
      </c>
      <c r="I51" s="14">
        <f t="shared" si="4"/>
        <v>106.36277495154286</v>
      </c>
      <c r="J51" s="14">
        <f t="shared" si="1"/>
        <v>98793.290800824718</v>
      </c>
      <c r="K51" s="14">
        <f t="shared" si="2"/>
        <v>3994404.190234784</v>
      </c>
      <c r="L51" s="21">
        <f t="shared" si="5"/>
        <v>40.407767111541027</v>
      </c>
    </row>
    <row r="52" spans="1:12" x14ac:dyDescent="0.25">
      <c r="A52" s="17">
        <v>43</v>
      </c>
      <c r="B52" s="9">
        <v>2</v>
      </c>
      <c r="C52" s="58">
        <v>2906</v>
      </c>
      <c r="D52" s="9">
        <v>2722</v>
      </c>
      <c r="E52" s="18">
        <v>0.27600000000000002</v>
      </c>
      <c r="F52" s="19">
        <f t="shared" si="3"/>
        <v>7.1073205401563609E-4</v>
      </c>
      <c r="G52" s="19">
        <f t="shared" si="0"/>
        <v>7.1036652071002548E-4</v>
      </c>
      <c r="H52" s="14">
        <f t="shared" si="6"/>
        <v>98746.023183636251</v>
      </c>
      <c r="I52" s="14">
        <f t="shared" si="4"/>
        <v>70.145868922911191</v>
      </c>
      <c r="J52" s="14">
        <f t="shared" si="1"/>
        <v>98695.237574536062</v>
      </c>
      <c r="K52" s="14">
        <f t="shared" si="2"/>
        <v>3895610.8994339593</v>
      </c>
      <c r="L52" s="21">
        <f t="shared" si="5"/>
        <v>39.450813043775547</v>
      </c>
    </row>
    <row r="53" spans="1:12" x14ac:dyDescent="0.25">
      <c r="A53" s="17">
        <v>44</v>
      </c>
      <c r="B53" s="9">
        <v>2</v>
      </c>
      <c r="C53" s="58">
        <v>2703</v>
      </c>
      <c r="D53" s="9">
        <v>2874</v>
      </c>
      <c r="E53" s="18">
        <v>0.58609999999999995</v>
      </c>
      <c r="F53" s="19">
        <f t="shared" si="3"/>
        <v>7.1723148646225571E-4</v>
      </c>
      <c r="G53" s="19">
        <f t="shared" si="0"/>
        <v>7.1701863079699703E-4</v>
      </c>
      <c r="H53" s="14">
        <f t="shared" si="6"/>
        <v>98675.877314713332</v>
      </c>
      <c r="I53" s="14">
        <f t="shared" si="4"/>
        <v>70.752442444888217</v>
      </c>
      <c r="J53" s="14">
        <f t="shared" si="1"/>
        <v>98646.592878785392</v>
      </c>
      <c r="K53" s="14">
        <f t="shared" si="2"/>
        <v>3796915.6618594234</v>
      </c>
      <c r="L53" s="21">
        <f t="shared" si="5"/>
        <v>38.478661301887144</v>
      </c>
    </row>
    <row r="54" spans="1:12" x14ac:dyDescent="0.25">
      <c r="A54" s="17">
        <v>45</v>
      </c>
      <c r="B54" s="9">
        <v>2</v>
      </c>
      <c r="C54" s="58">
        <v>2607</v>
      </c>
      <c r="D54" s="9">
        <v>2679</v>
      </c>
      <c r="E54" s="18">
        <v>0.43169999999999997</v>
      </c>
      <c r="F54" s="19">
        <f t="shared" si="3"/>
        <v>7.5671585319712453E-4</v>
      </c>
      <c r="G54" s="19">
        <f t="shared" si="0"/>
        <v>7.5639057376990291E-4</v>
      </c>
      <c r="H54" s="14">
        <f t="shared" si="6"/>
        <v>98605.12487226844</v>
      </c>
      <c r="I54" s="14">
        <f t="shared" si="4"/>
        <v>74.583986978788047</v>
      </c>
      <c r="J54" s="14">
        <f t="shared" si="1"/>
        <v>98562.738792468401</v>
      </c>
      <c r="K54" s="14">
        <f t="shared" si="2"/>
        <v>3698269.0689806379</v>
      </c>
      <c r="L54" s="21">
        <f t="shared" si="5"/>
        <v>37.505850469448916</v>
      </c>
    </row>
    <row r="55" spans="1:12" x14ac:dyDescent="0.25">
      <c r="A55" s="17">
        <v>46</v>
      </c>
      <c r="B55" s="9">
        <v>3</v>
      </c>
      <c r="C55" s="58">
        <v>2322</v>
      </c>
      <c r="D55" s="9">
        <v>2595</v>
      </c>
      <c r="E55" s="18">
        <v>0.19850000000000001</v>
      </c>
      <c r="F55" s="19">
        <f t="shared" si="3"/>
        <v>1.2202562538133007E-3</v>
      </c>
      <c r="G55" s="19">
        <f t="shared" si="0"/>
        <v>1.219063966114898E-3</v>
      </c>
      <c r="H55" s="14">
        <f t="shared" si="6"/>
        <v>98530.540885289651</v>
      </c>
      <c r="I55" s="14">
        <f t="shared" si="4"/>
        <v>120.11503195506731</v>
      </c>
      <c r="J55" s="14">
        <f t="shared" si="1"/>
        <v>98434.268687177668</v>
      </c>
      <c r="K55" s="14">
        <f t="shared" si="2"/>
        <v>3599706.3301881696</v>
      </c>
      <c r="L55" s="21">
        <f t="shared" si="5"/>
        <v>36.533914234561927</v>
      </c>
    </row>
    <row r="56" spans="1:12" x14ac:dyDescent="0.25">
      <c r="A56" s="17">
        <v>47</v>
      </c>
      <c r="B56" s="9">
        <v>3</v>
      </c>
      <c r="C56" s="58">
        <v>2251</v>
      </c>
      <c r="D56" s="9">
        <v>2304</v>
      </c>
      <c r="E56" s="18">
        <v>0.44169999999999998</v>
      </c>
      <c r="F56" s="19">
        <f t="shared" si="3"/>
        <v>1.3172338090010978E-3</v>
      </c>
      <c r="G56" s="19">
        <f t="shared" si="0"/>
        <v>1.3162658118075975E-3</v>
      </c>
      <c r="H56" s="14">
        <f t="shared" si="6"/>
        <v>98410.425853334586</v>
      </c>
      <c r="I56" s="14">
        <f t="shared" si="4"/>
        <v>129.53427907617083</v>
      </c>
      <c r="J56" s="14">
        <f t="shared" si="1"/>
        <v>98338.106865326365</v>
      </c>
      <c r="K56" s="14">
        <f t="shared" si="2"/>
        <v>3501272.0615009922</v>
      </c>
      <c r="L56" s="21">
        <f t="shared" si="5"/>
        <v>35.578263493332436</v>
      </c>
    </row>
    <row r="57" spans="1:12" x14ac:dyDescent="0.25">
      <c r="A57" s="17">
        <v>48</v>
      </c>
      <c r="B57" s="9">
        <v>2</v>
      </c>
      <c r="C57" s="58">
        <v>2168</v>
      </c>
      <c r="D57" s="9">
        <v>2246</v>
      </c>
      <c r="E57" s="18">
        <v>0.44130000000000003</v>
      </c>
      <c r="F57" s="19">
        <f t="shared" si="3"/>
        <v>9.0620752152242867E-4</v>
      </c>
      <c r="G57" s="19">
        <f t="shared" si="0"/>
        <v>9.057489425154659E-4</v>
      </c>
      <c r="H57" s="14">
        <f t="shared" si="6"/>
        <v>98280.891574258421</v>
      </c>
      <c r="I57" s="14">
        <f t="shared" si="4"/>
        <v>89.01781361286173</v>
      </c>
      <c r="J57" s="14">
        <f t="shared" si="1"/>
        <v>98231.157321792911</v>
      </c>
      <c r="K57" s="14">
        <f t="shared" si="2"/>
        <v>3402933.9546356658</v>
      </c>
      <c r="L57" s="21">
        <f t="shared" si="5"/>
        <v>34.624573506890705</v>
      </c>
    </row>
    <row r="58" spans="1:12" x14ac:dyDescent="0.25">
      <c r="A58" s="17">
        <v>49</v>
      </c>
      <c r="B58" s="9">
        <v>5</v>
      </c>
      <c r="C58" s="58">
        <v>2079</v>
      </c>
      <c r="D58" s="9">
        <v>2153</v>
      </c>
      <c r="E58" s="18">
        <v>0.51200000000000001</v>
      </c>
      <c r="F58" s="19">
        <f t="shared" si="3"/>
        <v>2.3629489603024575E-3</v>
      </c>
      <c r="G58" s="19">
        <f t="shared" si="0"/>
        <v>2.3602273370971092E-3</v>
      </c>
      <c r="H58" s="14">
        <f t="shared" si="6"/>
        <v>98191.873760645554</v>
      </c>
      <c r="I58" s="14">
        <f t="shared" si="4"/>
        <v>231.75514473066397</v>
      </c>
      <c r="J58" s="14">
        <f t="shared" si="1"/>
        <v>98078.777250016996</v>
      </c>
      <c r="K58" s="14">
        <f t="shared" si="2"/>
        <v>3304702.7973138727</v>
      </c>
      <c r="L58" s="21">
        <f t="shared" si="5"/>
        <v>33.65556303945764</v>
      </c>
    </row>
    <row r="59" spans="1:12" x14ac:dyDescent="0.25">
      <c r="A59" s="17">
        <v>50</v>
      </c>
      <c r="B59" s="9">
        <v>7</v>
      </c>
      <c r="C59" s="58">
        <v>2062</v>
      </c>
      <c r="D59" s="9">
        <v>2044</v>
      </c>
      <c r="E59" s="18">
        <v>0.48130000000000001</v>
      </c>
      <c r="F59" s="19">
        <f t="shared" si="3"/>
        <v>3.4096444227959084E-3</v>
      </c>
      <c r="G59" s="19">
        <f t="shared" si="0"/>
        <v>3.4036248312713764E-3</v>
      </c>
      <c r="H59" s="14">
        <f t="shared" si="6"/>
        <v>97960.118615914893</v>
      </c>
      <c r="I59" s="14">
        <f t="shared" si="4"/>
        <v>333.41949219541738</v>
      </c>
      <c r="J59" s="14">
        <f t="shared" si="1"/>
        <v>97787.173925313124</v>
      </c>
      <c r="K59" s="14">
        <f t="shared" si="2"/>
        <v>3206624.0200638557</v>
      </c>
      <c r="L59" s="21">
        <f t="shared" si="5"/>
        <v>32.733974451751003</v>
      </c>
    </row>
    <row r="60" spans="1:12" x14ac:dyDescent="0.25">
      <c r="A60" s="17">
        <v>51</v>
      </c>
      <c r="B60" s="9">
        <v>1</v>
      </c>
      <c r="C60" s="58">
        <v>2018</v>
      </c>
      <c r="D60" s="9">
        <v>2051</v>
      </c>
      <c r="E60" s="18">
        <v>0.65029999999999999</v>
      </c>
      <c r="F60" s="19">
        <f t="shared" si="3"/>
        <v>4.915212582944212E-4</v>
      </c>
      <c r="G60" s="19">
        <f t="shared" si="0"/>
        <v>4.9143678769001948E-4</v>
      </c>
      <c r="H60" s="14">
        <f t="shared" si="6"/>
        <v>97626.699123719474</v>
      </c>
      <c r="I60" s="14">
        <f t="shared" si="4"/>
        <v>47.977351410140741</v>
      </c>
      <c r="J60" s="14">
        <f t="shared" si="1"/>
        <v>97609.921443931351</v>
      </c>
      <c r="K60" s="14">
        <f t="shared" si="2"/>
        <v>3108836.8461385425</v>
      </c>
      <c r="L60" s="21">
        <f t="shared" si="5"/>
        <v>31.844125367782887</v>
      </c>
    </row>
    <row r="61" spans="1:12" x14ac:dyDescent="0.25">
      <c r="A61" s="17">
        <v>52</v>
      </c>
      <c r="B61" s="9">
        <v>4</v>
      </c>
      <c r="C61" s="58">
        <v>1961</v>
      </c>
      <c r="D61" s="9">
        <v>2003</v>
      </c>
      <c r="E61" s="18">
        <v>0.44190000000000002</v>
      </c>
      <c r="F61" s="19">
        <f t="shared" si="3"/>
        <v>2.0181634712411706E-3</v>
      </c>
      <c r="G61" s="19">
        <f t="shared" si="0"/>
        <v>2.0158928964167707E-3</v>
      </c>
      <c r="H61" s="14">
        <f t="shared" si="6"/>
        <v>97578.721772309334</v>
      </c>
      <c r="I61" s="14">
        <f t="shared" si="4"/>
        <v>196.70825206222688</v>
      </c>
      <c r="J61" s="14">
        <f t="shared" si="1"/>
        <v>97468.93889683341</v>
      </c>
      <c r="K61" s="14">
        <f t="shared" si="2"/>
        <v>3011226.9246946112</v>
      </c>
      <c r="L61" s="21">
        <f t="shared" si="5"/>
        <v>30.859462698445906</v>
      </c>
    </row>
    <row r="62" spans="1:12" x14ac:dyDescent="0.25">
      <c r="A62" s="17">
        <v>53</v>
      </c>
      <c r="B62" s="9">
        <v>4</v>
      </c>
      <c r="C62" s="58">
        <v>1795</v>
      </c>
      <c r="D62" s="9">
        <v>1963</v>
      </c>
      <c r="E62" s="18">
        <v>0.51229999999999998</v>
      </c>
      <c r="F62" s="19">
        <f t="shared" si="3"/>
        <v>2.1287919105907396E-3</v>
      </c>
      <c r="G62" s="19">
        <f t="shared" si="0"/>
        <v>2.1265840658883793E-3</v>
      </c>
      <c r="H62" s="14">
        <f t="shared" si="6"/>
        <v>97382.013520247114</v>
      </c>
      <c r="I62" s="14">
        <f t="shared" si="4"/>
        <v>207.09103825628424</v>
      </c>
      <c r="J62" s="14">
        <f t="shared" si="1"/>
        <v>97281.015220889516</v>
      </c>
      <c r="K62" s="14">
        <f t="shared" si="2"/>
        <v>2913757.9857977778</v>
      </c>
      <c r="L62" s="21">
        <f t="shared" si="5"/>
        <v>29.920905108333642</v>
      </c>
    </row>
    <row r="63" spans="1:12" x14ac:dyDescent="0.25">
      <c r="A63" s="17">
        <v>54</v>
      </c>
      <c r="B63" s="9">
        <v>5</v>
      </c>
      <c r="C63" s="58">
        <v>1820</v>
      </c>
      <c r="D63" s="9">
        <v>1783</v>
      </c>
      <c r="E63" s="18">
        <v>0.61750000000000005</v>
      </c>
      <c r="F63" s="19">
        <f t="shared" si="3"/>
        <v>2.775464890369137E-3</v>
      </c>
      <c r="G63" s="19">
        <f t="shared" si="0"/>
        <v>2.7725215390267061E-3</v>
      </c>
      <c r="H63" s="14">
        <f t="shared" si="6"/>
        <v>97174.922481990827</v>
      </c>
      <c r="I63" s="14">
        <f t="shared" si="4"/>
        <v>269.41956563457006</v>
      </c>
      <c r="J63" s="14">
        <f t="shared" si="1"/>
        <v>97071.869498135609</v>
      </c>
      <c r="K63" s="14">
        <f t="shared" si="2"/>
        <v>2816476.9705768884</v>
      </c>
      <c r="L63" s="21">
        <f t="shared" si="5"/>
        <v>28.983578259080769</v>
      </c>
    </row>
    <row r="64" spans="1:12" x14ac:dyDescent="0.25">
      <c r="A64" s="17">
        <v>55</v>
      </c>
      <c r="B64" s="9">
        <v>2</v>
      </c>
      <c r="C64" s="58">
        <v>1692</v>
      </c>
      <c r="D64" s="9">
        <v>1800</v>
      </c>
      <c r="E64" s="18">
        <v>0.6421</v>
      </c>
      <c r="F64" s="19">
        <f t="shared" si="3"/>
        <v>1.145475372279496E-3</v>
      </c>
      <c r="G64" s="19">
        <f t="shared" si="0"/>
        <v>1.1450059591835147E-3</v>
      </c>
      <c r="H64" s="14">
        <f t="shared" si="6"/>
        <v>96905.502916356258</v>
      </c>
      <c r="I64" s="14">
        <f t="shared" si="4"/>
        <v>110.95737831690337</v>
      </c>
      <c r="J64" s="14">
        <f t="shared" si="1"/>
        <v>96865.791270656642</v>
      </c>
      <c r="K64" s="14">
        <f t="shared" si="2"/>
        <v>2719405.1010787529</v>
      </c>
      <c r="L64" s="21">
        <f t="shared" si="5"/>
        <v>28.062442474768442</v>
      </c>
    </row>
    <row r="65" spans="1:12" x14ac:dyDescent="0.25">
      <c r="A65" s="17">
        <v>56</v>
      </c>
      <c r="B65" s="9">
        <v>3</v>
      </c>
      <c r="C65" s="58">
        <v>1643</v>
      </c>
      <c r="D65" s="9">
        <v>1684</v>
      </c>
      <c r="E65" s="18">
        <v>0.52910000000000001</v>
      </c>
      <c r="F65" s="19">
        <f t="shared" si="3"/>
        <v>1.8034265103697023E-3</v>
      </c>
      <c r="G65" s="19">
        <f t="shared" si="0"/>
        <v>1.8018962796067324E-3</v>
      </c>
      <c r="H65" s="14">
        <f t="shared" si="6"/>
        <v>96794.545538039354</v>
      </c>
      <c r="I65" s="14">
        <f t="shared" si="4"/>
        <v>174.41373149121756</v>
      </c>
      <c r="J65" s="14">
        <f t="shared" si="1"/>
        <v>96712.414111880134</v>
      </c>
      <c r="K65" s="14">
        <f t="shared" si="2"/>
        <v>2622539.3098080964</v>
      </c>
      <c r="L65" s="21">
        <f t="shared" si="5"/>
        <v>27.093874920642744</v>
      </c>
    </row>
    <row r="66" spans="1:12" x14ac:dyDescent="0.25">
      <c r="A66" s="17">
        <v>57</v>
      </c>
      <c r="B66" s="9">
        <v>6</v>
      </c>
      <c r="C66" s="58">
        <v>1578</v>
      </c>
      <c r="D66" s="9">
        <v>1627</v>
      </c>
      <c r="E66" s="18">
        <v>0.51049999999999995</v>
      </c>
      <c r="F66" s="19">
        <f t="shared" si="3"/>
        <v>3.7441497659906398E-3</v>
      </c>
      <c r="G66" s="19">
        <f t="shared" si="0"/>
        <v>3.7373001868027207E-3</v>
      </c>
      <c r="H66" s="14">
        <f t="shared" si="6"/>
        <v>96620.131806548132</v>
      </c>
      <c r="I66" s="14">
        <f t="shared" si="4"/>
        <v>361.0984366495158</v>
      </c>
      <c r="J66" s="14">
        <f t="shared" si="1"/>
        <v>96443.3741218082</v>
      </c>
      <c r="K66" s="14">
        <f t="shared" si="2"/>
        <v>2525826.8956962163</v>
      </c>
      <c r="L66" s="21">
        <f t="shared" si="5"/>
        <v>26.141828296750845</v>
      </c>
    </row>
    <row r="67" spans="1:12" x14ac:dyDescent="0.25">
      <c r="A67" s="17">
        <v>58</v>
      </c>
      <c r="B67" s="9">
        <v>8</v>
      </c>
      <c r="C67" s="58">
        <v>1536</v>
      </c>
      <c r="D67" s="9">
        <v>1551</v>
      </c>
      <c r="E67" s="18">
        <v>0.498</v>
      </c>
      <c r="F67" s="19">
        <f t="shared" si="3"/>
        <v>5.1830255911888565E-3</v>
      </c>
      <c r="G67" s="19">
        <f t="shared" si="0"/>
        <v>5.1695749833927402E-3</v>
      </c>
      <c r="H67" s="14">
        <f t="shared" si="6"/>
        <v>96259.033369898621</v>
      </c>
      <c r="I67" s="14">
        <f t="shared" si="4"/>
        <v>497.61829083459492</v>
      </c>
      <c r="J67" s="14">
        <f t="shared" si="1"/>
        <v>96009.228987899653</v>
      </c>
      <c r="K67" s="14">
        <f t="shared" si="2"/>
        <v>2429383.5215744083</v>
      </c>
      <c r="L67" s="21">
        <f t="shared" si="5"/>
        <v>25.237979611107399</v>
      </c>
    </row>
    <row r="68" spans="1:12" x14ac:dyDescent="0.25">
      <c r="A68" s="17">
        <v>59</v>
      </c>
      <c r="B68" s="9">
        <v>11</v>
      </c>
      <c r="C68" s="58">
        <v>1443</v>
      </c>
      <c r="D68" s="9">
        <v>1513</v>
      </c>
      <c r="E68" s="18">
        <v>0.5383</v>
      </c>
      <c r="F68" s="19">
        <f t="shared" si="3"/>
        <v>7.4424898511502033E-3</v>
      </c>
      <c r="G68" s="19">
        <f t="shared" si="0"/>
        <v>7.4170035615776829E-3</v>
      </c>
      <c r="H68" s="14">
        <f t="shared" si="6"/>
        <v>95761.415079064027</v>
      </c>
      <c r="I68" s="14">
        <f t="shared" si="4"/>
        <v>710.26275670313669</v>
      </c>
      <c r="J68" s="14">
        <f t="shared" si="1"/>
        <v>95433.486764294197</v>
      </c>
      <c r="K68" s="14">
        <f t="shared" si="2"/>
        <v>2333374.2925865087</v>
      </c>
      <c r="L68" s="21">
        <f t="shared" si="5"/>
        <v>24.366539390212562</v>
      </c>
    </row>
    <row r="69" spans="1:12" x14ac:dyDescent="0.25">
      <c r="A69" s="17">
        <v>60</v>
      </c>
      <c r="B69" s="9">
        <v>11</v>
      </c>
      <c r="C69" s="58">
        <v>1417</v>
      </c>
      <c r="D69" s="9">
        <v>1426</v>
      </c>
      <c r="E69" s="18">
        <v>0.53580000000000005</v>
      </c>
      <c r="F69" s="19">
        <f t="shared" si="3"/>
        <v>7.7383046078086529E-3</v>
      </c>
      <c r="G69" s="19">
        <f t="shared" si="0"/>
        <v>7.7106071738647997E-3</v>
      </c>
      <c r="H69" s="14">
        <f t="shared" si="6"/>
        <v>95051.152322360897</v>
      </c>
      <c r="I69" s="14">
        <f t="shared" si="4"/>
        <v>732.90209698091178</v>
      </c>
      <c r="J69" s="14">
        <f t="shared" si="1"/>
        <v>94710.939168942365</v>
      </c>
      <c r="K69" s="14">
        <f t="shared" si="2"/>
        <v>2237940.8058222146</v>
      </c>
      <c r="L69" s="21">
        <f t="shared" si="5"/>
        <v>23.544594159493808</v>
      </c>
    </row>
    <row r="70" spans="1:12" x14ac:dyDescent="0.25">
      <c r="A70" s="17">
        <v>61</v>
      </c>
      <c r="B70" s="9">
        <v>9</v>
      </c>
      <c r="C70" s="58">
        <v>1406</v>
      </c>
      <c r="D70" s="9">
        <v>1409</v>
      </c>
      <c r="E70" s="18">
        <v>0.67669999999999997</v>
      </c>
      <c r="F70" s="19">
        <f t="shared" si="3"/>
        <v>6.3943161634103024E-3</v>
      </c>
      <c r="G70" s="19">
        <f t="shared" si="0"/>
        <v>6.3811245767807761E-3</v>
      </c>
      <c r="H70" s="14">
        <f t="shared" si="6"/>
        <v>94318.25022537999</v>
      </c>
      <c r="I70" s="14">
        <f t="shared" si="4"/>
        <v>601.85650455213124</v>
      </c>
      <c r="J70" s="14">
        <f t="shared" si="1"/>
        <v>94123.670017458295</v>
      </c>
      <c r="K70" s="14">
        <f t="shared" si="2"/>
        <v>2143229.8666532724</v>
      </c>
      <c r="L70" s="21">
        <f t="shared" si="5"/>
        <v>22.723384514999761</v>
      </c>
    </row>
    <row r="71" spans="1:12" x14ac:dyDescent="0.25">
      <c r="A71" s="17">
        <v>62</v>
      </c>
      <c r="B71" s="9">
        <v>13</v>
      </c>
      <c r="C71" s="58">
        <v>1452</v>
      </c>
      <c r="D71" s="9">
        <v>1373</v>
      </c>
      <c r="E71" s="18">
        <v>0.5343</v>
      </c>
      <c r="F71" s="19">
        <f t="shared" si="3"/>
        <v>9.2035398230088487E-3</v>
      </c>
      <c r="G71" s="19">
        <f t="shared" si="0"/>
        <v>9.1642609894116815E-3</v>
      </c>
      <c r="H71" s="14">
        <f t="shared" si="6"/>
        <v>93716.393720827866</v>
      </c>
      <c r="I71" s="14">
        <f t="shared" si="4"/>
        <v>858.8414910441287</v>
      </c>
      <c r="J71" s="14">
        <f t="shared" si="1"/>
        <v>93316.431238448611</v>
      </c>
      <c r="K71" s="14">
        <f t="shared" si="2"/>
        <v>2049106.1966358139</v>
      </c>
      <c r="L71" s="21">
        <f t="shared" si="5"/>
        <v>21.864970634059013</v>
      </c>
    </row>
    <row r="72" spans="1:12" x14ac:dyDescent="0.25">
      <c r="A72" s="17">
        <v>63</v>
      </c>
      <c r="B72" s="9">
        <v>10</v>
      </c>
      <c r="C72" s="58">
        <v>1371</v>
      </c>
      <c r="D72" s="9">
        <v>1448</v>
      </c>
      <c r="E72" s="18">
        <v>0.30599999999999999</v>
      </c>
      <c r="F72" s="19">
        <f t="shared" si="3"/>
        <v>7.0947144377438804E-3</v>
      </c>
      <c r="G72" s="19">
        <f t="shared" si="0"/>
        <v>7.05995312191127E-3</v>
      </c>
      <c r="H72" s="14">
        <f t="shared" si="6"/>
        <v>92857.552229783731</v>
      </c>
      <c r="I72" s="14">
        <f t="shared" si="4"/>
        <v>655.56996575770052</v>
      </c>
      <c r="J72" s="14">
        <f t="shared" si="1"/>
        <v>92402.586673547878</v>
      </c>
      <c r="K72" s="14">
        <f t="shared" si="2"/>
        <v>1955789.7653973652</v>
      </c>
      <c r="L72" s="21">
        <f t="shared" si="5"/>
        <v>21.062258463992254</v>
      </c>
    </row>
    <row r="73" spans="1:12" x14ac:dyDescent="0.25">
      <c r="A73" s="17">
        <v>64</v>
      </c>
      <c r="B73" s="9">
        <v>10</v>
      </c>
      <c r="C73" s="58">
        <v>1336</v>
      </c>
      <c r="D73" s="9">
        <v>1347</v>
      </c>
      <c r="E73" s="18">
        <v>0.441</v>
      </c>
      <c r="F73" s="19">
        <f t="shared" si="3"/>
        <v>7.4543421543048823E-3</v>
      </c>
      <c r="G73" s="19">
        <f t="shared" ref="G73:G103" si="7">F73/((1+(1-E73)*F73))</f>
        <v>7.4234089778708167E-3</v>
      </c>
      <c r="H73" s="14">
        <f t="shared" si="6"/>
        <v>92201.982264026024</v>
      </c>
      <c r="I73" s="14">
        <f t="shared" si="4"/>
        <v>684.4530229162566</v>
      </c>
      <c r="J73" s="14">
        <f t="shared" ref="J73:J103" si="8">H74+I73*E73</f>
        <v>91819.373024215834</v>
      </c>
      <c r="K73" s="14">
        <f t="shared" ref="K73:K97" si="9">K74+J73</f>
        <v>1863387.1787238172</v>
      </c>
      <c r="L73" s="21">
        <f t="shared" si="5"/>
        <v>20.209838584466588</v>
      </c>
    </row>
    <row r="74" spans="1:12" x14ac:dyDescent="0.25">
      <c r="A74" s="17">
        <v>65</v>
      </c>
      <c r="B74" s="9">
        <v>9</v>
      </c>
      <c r="C74" s="58">
        <v>1298</v>
      </c>
      <c r="D74" s="9">
        <v>1313</v>
      </c>
      <c r="E74" s="18">
        <v>0.44409999999999999</v>
      </c>
      <c r="F74" s="19">
        <f t="shared" ref="F74:F103" si="10">B74/((C74+D74)/2)</f>
        <v>6.8939103791650705E-3</v>
      </c>
      <c r="G74" s="19">
        <f t="shared" si="7"/>
        <v>6.8675915379368428E-3</v>
      </c>
      <c r="H74" s="14">
        <f t="shared" si="6"/>
        <v>91517.529241109762</v>
      </c>
      <c r="I74" s="14">
        <f t="shared" ref="I74:I103" si="11">H74*G74</f>
        <v>628.50500938913297</v>
      </c>
      <c r="J74" s="14">
        <f t="shared" si="8"/>
        <v>91168.143306390339</v>
      </c>
      <c r="K74" s="14">
        <f t="shared" si="9"/>
        <v>1771567.8056996013</v>
      </c>
      <c r="L74" s="21">
        <f t="shared" ref="L74:L103" si="12">K74/H74</f>
        <v>19.357688307256129</v>
      </c>
    </row>
    <row r="75" spans="1:12" x14ac:dyDescent="0.25">
      <c r="A75" s="17">
        <v>66</v>
      </c>
      <c r="B75" s="9">
        <v>12</v>
      </c>
      <c r="C75" s="58">
        <v>1429</v>
      </c>
      <c r="D75" s="9">
        <v>1273</v>
      </c>
      <c r="E75" s="18">
        <v>0.40439999999999998</v>
      </c>
      <c r="F75" s="19">
        <f t="shared" si="10"/>
        <v>8.8823094004441151E-3</v>
      </c>
      <c r="G75" s="19">
        <f t="shared" si="7"/>
        <v>8.835566571870854E-3</v>
      </c>
      <c r="H75" s="14">
        <f t="shared" ref="H75:H104" si="13">H74-I74</f>
        <v>90889.024231720628</v>
      </c>
      <c r="I75" s="14">
        <f t="shared" si="11"/>
        <v>803.05602425175084</v>
      </c>
      <c r="J75" s="14">
        <f t="shared" si="8"/>
        <v>90410.724063676287</v>
      </c>
      <c r="K75" s="14">
        <f t="shared" si="9"/>
        <v>1680399.6623932109</v>
      </c>
      <c r="L75" s="21">
        <f t="shared" si="12"/>
        <v>18.488477311727426</v>
      </c>
    </row>
    <row r="76" spans="1:12" x14ac:dyDescent="0.25">
      <c r="A76" s="17">
        <v>67</v>
      </c>
      <c r="B76" s="9">
        <v>16</v>
      </c>
      <c r="C76" s="58">
        <v>1369</v>
      </c>
      <c r="D76" s="9">
        <v>1428</v>
      </c>
      <c r="E76" s="18">
        <v>0.47320000000000001</v>
      </c>
      <c r="F76" s="19">
        <f t="shared" si="10"/>
        <v>1.144082946013586E-2</v>
      </c>
      <c r="G76" s="19">
        <f t="shared" si="7"/>
        <v>1.1372288348920002E-2</v>
      </c>
      <c r="H76" s="14">
        <f t="shared" si="13"/>
        <v>90085.968207468875</v>
      </c>
      <c r="I76" s="14">
        <f t="shared" si="11"/>
        <v>1024.4836066469759</v>
      </c>
      <c r="J76" s="14">
        <f t="shared" si="8"/>
        <v>89546.270243487248</v>
      </c>
      <c r="K76" s="14">
        <f t="shared" si="9"/>
        <v>1589988.9383295346</v>
      </c>
      <c r="L76" s="21">
        <f t="shared" si="12"/>
        <v>17.649684739667496</v>
      </c>
    </row>
    <row r="77" spans="1:12" x14ac:dyDescent="0.25">
      <c r="A77" s="17">
        <v>68</v>
      </c>
      <c r="B77" s="9">
        <v>13</v>
      </c>
      <c r="C77" s="58">
        <v>1303</v>
      </c>
      <c r="D77" s="9">
        <v>1343</v>
      </c>
      <c r="E77" s="18">
        <v>0.45479999999999998</v>
      </c>
      <c r="F77" s="19">
        <f t="shared" si="10"/>
        <v>9.8261526832955411E-3</v>
      </c>
      <c r="G77" s="19">
        <f t="shared" si="7"/>
        <v>9.7737923426998354E-3</v>
      </c>
      <c r="H77" s="14">
        <f t="shared" si="13"/>
        <v>89061.484600821903</v>
      </c>
      <c r="I77" s="14">
        <f t="shared" si="11"/>
        <v>870.46845622099238</v>
      </c>
      <c r="J77" s="14">
        <f t="shared" si="8"/>
        <v>88586.905198490218</v>
      </c>
      <c r="K77" s="14">
        <f t="shared" si="9"/>
        <v>1500442.6680860473</v>
      </c>
      <c r="L77" s="21">
        <f t="shared" si="12"/>
        <v>16.847267646739862</v>
      </c>
    </row>
    <row r="78" spans="1:12" x14ac:dyDescent="0.25">
      <c r="A78" s="17">
        <v>69</v>
      </c>
      <c r="B78" s="9">
        <v>18</v>
      </c>
      <c r="C78" s="58">
        <v>1204</v>
      </c>
      <c r="D78" s="9">
        <v>1287</v>
      </c>
      <c r="E78" s="18">
        <v>0.47339999999999999</v>
      </c>
      <c r="F78" s="19">
        <f t="shared" si="10"/>
        <v>1.4452027298273785E-2</v>
      </c>
      <c r="G78" s="19">
        <f t="shared" si="7"/>
        <v>1.4342871768033052E-2</v>
      </c>
      <c r="H78" s="14">
        <f t="shared" si="13"/>
        <v>88191.016144600915</v>
      </c>
      <c r="I78" s="14">
        <f t="shared" si="11"/>
        <v>1264.9124356545435</v>
      </c>
      <c r="J78" s="14">
        <f t="shared" si="8"/>
        <v>87524.913255985244</v>
      </c>
      <c r="K78" s="14">
        <f t="shared" si="9"/>
        <v>1411855.762887557</v>
      </c>
      <c r="L78" s="21">
        <f t="shared" si="12"/>
        <v>16.009065601111018</v>
      </c>
    </row>
    <row r="79" spans="1:12" x14ac:dyDescent="0.25">
      <c r="A79" s="17">
        <v>70</v>
      </c>
      <c r="B79" s="9">
        <v>24</v>
      </c>
      <c r="C79" s="58">
        <v>1262</v>
      </c>
      <c r="D79" s="9">
        <v>1181</v>
      </c>
      <c r="E79" s="18">
        <v>0.50180000000000002</v>
      </c>
      <c r="F79" s="19">
        <f t="shared" si="10"/>
        <v>1.9647973802701595E-2</v>
      </c>
      <c r="G79" s="19">
        <f t="shared" si="7"/>
        <v>1.9457511604784209E-2</v>
      </c>
      <c r="H79" s="14">
        <f t="shared" si="13"/>
        <v>86926.103708946379</v>
      </c>
      <c r="I79" s="14">
        <f t="shared" si="11"/>
        <v>1691.3656716754999</v>
      </c>
      <c r="J79" s="14">
        <f t="shared" si="8"/>
        <v>86083.465331317639</v>
      </c>
      <c r="K79" s="14">
        <f t="shared" si="9"/>
        <v>1324330.8496315717</v>
      </c>
      <c r="L79" s="21">
        <f t="shared" si="12"/>
        <v>15.235134132616972</v>
      </c>
    </row>
    <row r="80" spans="1:12" x14ac:dyDescent="0.25">
      <c r="A80" s="17">
        <v>71</v>
      </c>
      <c r="B80" s="9">
        <v>19</v>
      </c>
      <c r="C80" s="58">
        <v>1244</v>
      </c>
      <c r="D80" s="9">
        <v>1240</v>
      </c>
      <c r="E80" s="18">
        <v>0.49840000000000001</v>
      </c>
      <c r="F80" s="19">
        <f t="shared" si="10"/>
        <v>1.5297906602254429E-2</v>
      </c>
      <c r="G80" s="19">
        <f t="shared" si="7"/>
        <v>1.5181413092322809E-2</v>
      </c>
      <c r="H80" s="14">
        <f t="shared" si="13"/>
        <v>85234.738037270872</v>
      </c>
      <c r="I80" s="14">
        <f t="shared" si="11"/>
        <v>1293.983767959729</v>
      </c>
      <c r="J80" s="14">
        <f t="shared" si="8"/>
        <v>84585.675779262281</v>
      </c>
      <c r="K80" s="14">
        <f t="shared" si="9"/>
        <v>1238247.3843002541</v>
      </c>
      <c r="L80" s="21">
        <f t="shared" si="12"/>
        <v>14.527496802522014</v>
      </c>
    </row>
    <row r="81" spans="1:12" x14ac:dyDescent="0.25">
      <c r="A81" s="17">
        <v>72</v>
      </c>
      <c r="B81" s="9">
        <v>30</v>
      </c>
      <c r="C81" s="58">
        <v>1061</v>
      </c>
      <c r="D81" s="9">
        <v>1215</v>
      </c>
      <c r="E81" s="18">
        <v>0.49809999999999999</v>
      </c>
      <c r="F81" s="19">
        <f t="shared" si="10"/>
        <v>2.6362038664323375E-2</v>
      </c>
      <c r="G81" s="19">
        <f t="shared" si="7"/>
        <v>2.6017794436875193E-2</v>
      </c>
      <c r="H81" s="14">
        <f t="shared" si="13"/>
        <v>83940.754269311146</v>
      </c>
      <c r="I81" s="14">
        <f t="shared" si="11"/>
        <v>2183.9532894551912</v>
      </c>
      <c r="J81" s="14">
        <f t="shared" si="8"/>
        <v>82844.628113333587</v>
      </c>
      <c r="K81" s="14">
        <f t="shared" si="9"/>
        <v>1153661.7085209917</v>
      </c>
      <c r="L81" s="21">
        <f t="shared" si="12"/>
        <v>13.74376152041288</v>
      </c>
    </row>
    <row r="82" spans="1:12" x14ac:dyDescent="0.25">
      <c r="A82" s="17">
        <v>73</v>
      </c>
      <c r="B82" s="9">
        <v>15</v>
      </c>
      <c r="C82" s="58">
        <v>849</v>
      </c>
      <c r="D82" s="9">
        <v>1038</v>
      </c>
      <c r="E82" s="18">
        <v>0.4738</v>
      </c>
      <c r="F82" s="19">
        <f t="shared" si="10"/>
        <v>1.5898251192368838E-2</v>
      </c>
      <c r="G82" s="19">
        <f t="shared" si="7"/>
        <v>1.5766355228596384E-2</v>
      </c>
      <c r="H82" s="14">
        <f t="shared" si="13"/>
        <v>81756.800979855951</v>
      </c>
      <c r="I82" s="14">
        <f t="shared" si="11"/>
        <v>1289.0067666020659</v>
      </c>
      <c r="J82" s="14">
        <f t="shared" si="8"/>
        <v>81078.525619269945</v>
      </c>
      <c r="K82" s="14">
        <f t="shared" si="9"/>
        <v>1070817.0804076581</v>
      </c>
      <c r="L82" s="21">
        <f t="shared" si="12"/>
        <v>13.097590262509129</v>
      </c>
    </row>
    <row r="83" spans="1:12" x14ac:dyDescent="0.25">
      <c r="A83" s="17">
        <v>74</v>
      </c>
      <c r="B83" s="9">
        <v>17</v>
      </c>
      <c r="C83" s="58">
        <v>944</v>
      </c>
      <c r="D83" s="9">
        <v>845</v>
      </c>
      <c r="E83" s="18">
        <v>0.67810000000000004</v>
      </c>
      <c r="F83" s="19">
        <f t="shared" si="10"/>
        <v>1.9005030743432086E-2</v>
      </c>
      <c r="G83" s="19">
        <f t="shared" si="7"/>
        <v>1.8889470264807039E-2</v>
      </c>
      <c r="H83" s="14">
        <f t="shared" si="13"/>
        <v>80467.794213253888</v>
      </c>
      <c r="I83" s="14">
        <f t="shared" si="11"/>
        <v>1519.9940060658712</v>
      </c>
      <c r="J83" s="14">
        <f t="shared" si="8"/>
        <v>79978.508142701292</v>
      </c>
      <c r="K83" s="14">
        <f t="shared" si="9"/>
        <v>989738.55478838808</v>
      </c>
      <c r="L83" s="21">
        <f t="shared" si="12"/>
        <v>12.299809687406192</v>
      </c>
    </row>
    <row r="84" spans="1:12" x14ac:dyDescent="0.25">
      <c r="A84" s="17">
        <v>75</v>
      </c>
      <c r="B84" s="9">
        <v>23</v>
      </c>
      <c r="C84" s="58">
        <v>855</v>
      </c>
      <c r="D84" s="9">
        <v>919</v>
      </c>
      <c r="E84" s="18">
        <v>0.52459999999999996</v>
      </c>
      <c r="F84" s="19">
        <f t="shared" si="10"/>
        <v>2.5930101465614429E-2</v>
      </c>
      <c r="G84" s="19">
        <f t="shared" si="7"/>
        <v>2.5614349024683545E-2</v>
      </c>
      <c r="H84" s="14">
        <f t="shared" si="13"/>
        <v>78947.800207188018</v>
      </c>
      <c r="I84" s="14">
        <f t="shared" si="11"/>
        <v>2022.1965092378978</v>
      </c>
      <c r="J84" s="14">
        <f t="shared" si="8"/>
        <v>77986.447986696323</v>
      </c>
      <c r="K84" s="14">
        <f t="shared" si="9"/>
        <v>909760.04664568673</v>
      </c>
      <c r="L84" s="21">
        <f t="shared" si="12"/>
        <v>11.523564231785334</v>
      </c>
    </row>
    <row r="85" spans="1:12" x14ac:dyDescent="0.25">
      <c r="A85" s="17">
        <v>76</v>
      </c>
      <c r="B85" s="9">
        <v>16</v>
      </c>
      <c r="C85" s="58">
        <v>801</v>
      </c>
      <c r="D85" s="9">
        <v>831</v>
      </c>
      <c r="E85" s="18">
        <v>0.43890000000000001</v>
      </c>
      <c r="F85" s="19">
        <f t="shared" si="10"/>
        <v>1.9607843137254902E-2</v>
      </c>
      <c r="G85" s="19">
        <f t="shared" si="7"/>
        <v>1.9394465983076391E-2</v>
      </c>
      <c r="H85" s="14">
        <f t="shared" si="13"/>
        <v>76925.603697950122</v>
      </c>
      <c r="I85" s="14">
        <f t="shared" si="11"/>
        <v>1491.9310041475092</v>
      </c>
      <c r="J85" s="14">
        <f t="shared" si="8"/>
        <v>76088.481211522958</v>
      </c>
      <c r="K85" s="14">
        <f t="shared" si="9"/>
        <v>831773.59865899035</v>
      </c>
      <c r="L85" s="21">
        <f t="shared" si="12"/>
        <v>10.812701606151387</v>
      </c>
    </row>
    <row r="86" spans="1:12" x14ac:dyDescent="0.25">
      <c r="A86" s="17">
        <v>77</v>
      </c>
      <c r="B86" s="9">
        <v>38</v>
      </c>
      <c r="C86" s="58">
        <v>621</v>
      </c>
      <c r="D86" s="9">
        <v>770</v>
      </c>
      <c r="E86" s="18">
        <v>0.53300000000000003</v>
      </c>
      <c r="F86" s="19">
        <f t="shared" si="10"/>
        <v>5.4636951833213515E-2</v>
      </c>
      <c r="G86" s="19">
        <f t="shared" si="7"/>
        <v>5.3277550802948777E-2</v>
      </c>
      <c r="H86" s="14">
        <f t="shared" si="13"/>
        <v>75433.672693802611</v>
      </c>
      <c r="I86" s="14">
        <f t="shared" si="11"/>
        <v>4018.9213291970786</v>
      </c>
      <c r="J86" s="14">
        <f t="shared" si="8"/>
        <v>73556.836433067569</v>
      </c>
      <c r="K86" s="14">
        <f t="shared" si="9"/>
        <v>755685.1174474674</v>
      </c>
      <c r="L86" s="21">
        <f t="shared" si="12"/>
        <v>10.017875180423928</v>
      </c>
    </row>
    <row r="87" spans="1:12" x14ac:dyDescent="0.25">
      <c r="A87" s="17">
        <v>78</v>
      </c>
      <c r="B87" s="9">
        <v>16</v>
      </c>
      <c r="C87" s="58">
        <v>522</v>
      </c>
      <c r="D87" s="9">
        <v>599</v>
      </c>
      <c r="E87" s="18">
        <v>0.56540000000000001</v>
      </c>
      <c r="F87" s="19">
        <f t="shared" si="10"/>
        <v>2.8545941123996433E-2</v>
      </c>
      <c r="G87" s="19">
        <f t="shared" si="7"/>
        <v>2.8196137974981564E-2</v>
      </c>
      <c r="H87" s="14">
        <f t="shared" si="13"/>
        <v>71414.75136460553</v>
      </c>
      <c r="I87" s="14">
        <f t="shared" si="11"/>
        <v>2013.6201829254205</v>
      </c>
      <c r="J87" s="14">
        <f t="shared" si="8"/>
        <v>70539.632033106129</v>
      </c>
      <c r="K87" s="14">
        <f t="shared" si="9"/>
        <v>682128.28101439984</v>
      </c>
      <c r="L87" s="21">
        <f t="shared" si="12"/>
        <v>9.5516439948354321</v>
      </c>
    </row>
    <row r="88" spans="1:12" x14ac:dyDescent="0.25">
      <c r="A88" s="17">
        <v>79</v>
      </c>
      <c r="B88" s="9">
        <v>26</v>
      </c>
      <c r="C88" s="58">
        <v>675</v>
      </c>
      <c r="D88" s="9">
        <v>493</v>
      </c>
      <c r="E88" s="18">
        <v>0.44579999999999997</v>
      </c>
      <c r="F88" s="19">
        <f t="shared" si="10"/>
        <v>4.4520547945205477E-2</v>
      </c>
      <c r="G88" s="19">
        <f t="shared" si="7"/>
        <v>4.3448529868858971E-2</v>
      </c>
      <c r="H88" s="14">
        <f t="shared" si="13"/>
        <v>69401.131181680103</v>
      </c>
      <c r="I88" s="14">
        <f t="shared" si="11"/>
        <v>3015.3771210798277</v>
      </c>
      <c r="J88" s="14">
        <f t="shared" si="8"/>
        <v>67730.009181177666</v>
      </c>
      <c r="K88" s="14">
        <f t="shared" si="9"/>
        <v>611588.64898129366</v>
      </c>
      <c r="L88" s="21">
        <f t="shared" si="12"/>
        <v>8.8123729191136793</v>
      </c>
    </row>
    <row r="89" spans="1:12" x14ac:dyDescent="0.25">
      <c r="A89" s="17">
        <v>80</v>
      </c>
      <c r="B89" s="9">
        <v>32</v>
      </c>
      <c r="C89" s="58">
        <v>395</v>
      </c>
      <c r="D89" s="9">
        <v>646</v>
      </c>
      <c r="E89" s="18">
        <v>0.56630000000000003</v>
      </c>
      <c r="F89" s="19">
        <f t="shared" si="10"/>
        <v>6.147934678194044E-2</v>
      </c>
      <c r="G89" s="19">
        <f t="shared" si="7"/>
        <v>5.988265992787134E-2</v>
      </c>
      <c r="H89" s="14">
        <f t="shared" si="13"/>
        <v>66385.754060600273</v>
      </c>
      <c r="I89" s="14">
        <f t="shared" si="11"/>
        <v>3975.35553446623</v>
      </c>
      <c r="J89" s="14">
        <f t="shared" si="8"/>
        <v>64661.642365302265</v>
      </c>
      <c r="K89" s="14">
        <f t="shared" si="9"/>
        <v>543858.63980011595</v>
      </c>
      <c r="L89" s="21">
        <f t="shared" si="12"/>
        <v>8.1923998227639974</v>
      </c>
    </row>
    <row r="90" spans="1:12" x14ac:dyDescent="0.25">
      <c r="A90" s="17">
        <v>81</v>
      </c>
      <c r="B90" s="9">
        <v>27</v>
      </c>
      <c r="C90" s="58">
        <v>397</v>
      </c>
      <c r="D90" s="9">
        <v>369</v>
      </c>
      <c r="E90" s="18">
        <v>0.64790000000000003</v>
      </c>
      <c r="F90" s="19">
        <f t="shared" si="10"/>
        <v>7.0496083550913843E-2</v>
      </c>
      <c r="G90" s="19">
        <f t="shared" si="7"/>
        <v>6.8788634690821845E-2</v>
      </c>
      <c r="H90" s="14">
        <f t="shared" si="13"/>
        <v>62410.398526134042</v>
      </c>
      <c r="I90" s="14">
        <f t="shared" si="11"/>
        <v>4293.1261051228412</v>
      </c>
      <c r="J90" s="14">
        <f t="shared" si="8"/>
        <v>60898.788824520285</v>
      </c>
      <c r="K90" s="14">
        <f t="shared" si="9"/>
        <v>479196.99743481365</v>
      </c>
      <c r="L90" s="21">
        <f t="shared" si="12"/>
        <v>7.6781595495525048</v>
      </c>
    </row>
    <row r="91" spans="1:12" x14ac:dyDescent="0.25">
      <c r="A91" s="17">
        <v>82</v>
      </c>
      <c r="B91" s="9">
        <v>28</v>
      </c>
      <c r="C91" s="58">
        <v>470</v>
      </c>
      <c r="D91" s="9">
        <v>361</v>
      </c>
      <c r="E91" s="18">
        <v>0.45710000000000001</v>
      </c>
      <c r="F91" s="19">
        <f t="shared" si="10"/>
        <v>6.7388688327316482E-2</v>
      </c>
      <c r="G91" s="19">
        <f t="shared" si="7"/>
        <v>6.5010266978592107E-2</v>
      </c>
      <c r="H91" s="14">
        <f t="shared" si="13"/>
        <v>58117.272421011199</v>
      </c>
      <c r="I91" s="14">
        <f t="shared" si="11"/>
        <v>3778.2193961575063</v>
      </c>
      <c r="J91" s="14">
        <f t="shared" si="8"/>
        <v>56066.077110837294</v>
      </c>
      <c r="K91" s="14">
        <f t="shared" si="9"/>
        <v>418298.20861029334</v>
      </c>
      <c r="L91" s="21">
        <f t="shared" si="12"/>
        <v>7.1974852085292556</v>
      </c>
    </row>
    <row r="92" spans="1:12" x14ac:dyDescent="0.25">
      <c r="A92" s="17">
        <v>83</v>
      </c>
      <c r="B92" s="9">
        <v>40</v>
      </c>
      <c r="C92" s="58">
        <v>438</v>
      </c>
      <c r="D92" s="9">
        <v>428</v>
      </c>
      <c r="E92" s="18">
        <v>0.39860000000000001</v>
      </c>
      <c r="F92" s="19">
        <f t="shared" si="10"/>
        <v>9.237875288683603E-2</v>
      </c>
      <c r="G92" s="19">
        <f t="shared" si="7"/>
        <v>8.7516628159350282E-2</v>
      </c>
      <c r="H92" s="14">
        <f t="shared" si="13"/>
        <v>54339.053024853696</v>
      </c>
      <c r="I92" s="14">
        <f t="shared" si="11"/>
        <v>4755.570698107339</v>
      </c>
      <c r="J92" s="14">
        <f t="shared" si="8"/>
        <v>51479.05280701194</v>
      </c>
      <c r="K92" s="14">
        <f t="shared" si="9"/>
        <v>362232.13149945607</v>
      </c>
      <c r="L92" s="21">
        <f t="shared" si="12"/>
        <v>6.6661472980358649</v>
      </c>
    </row>
    <row r="93" spans="1:12" x14ac:dyDescent="0.25">
      <c r="A93" s="17">
        <v>84</v>
      </c>
      <c r="B93" s="9">
        <v>21</v>
      </c>
      <c r="C93" s="58">
        <v>352</v>
      </c>
      <c r="D93" s="9">
        <v>404</v>
      </c>
      <c r="E93" s="18">
        <v>0.46100000000000002</v>
      </c>
      <c r="F93" s="19">
        <f t="shared" si="10"/>
        <v>5.5555555555555552E-2</v>
      </c>
      <c r="G93" s="19">
        <f t="shared" si="7"/>
        <v>5.394034198176817E-2</v>
      </c>
      <c r="H93" s="14">
        <f t="shared" si="13"/>
        <v>49583.482326746358</v>
      </c>
      <c r="I93" s="14">
        <f t="shared" si="11"/>
        <v>2674.5499933516567</v>
      </c>
      <c r="J93" s="14">
        <f t="shared" si="8"/>
        <v>48141.899880329816</v>
      </c>
      <c r="K93" s="14">
        <f t="shared" si="9"/>
        <v>310753.07869244413</v>
      </c>
      <c r="L93" s="21">
        <f t="shared" si="12"/>
        <v>6.2672701494549425</v>
      </c>
    </row>
    <row r="94" spans="1:12" x14ac:dyDescent="0.25">
      <c r="A94" s="17">
        <v>85</v>
      </c>
      <c r="B94" s="9">
        <v>35</v>
      </c>
      <c r="C94" s="58">
        <v>372</v>
      </c>
      <c r="D94" s="9">
        <v>329</v>
      </c>
      <c r="E94" s="18">
        <v>0.5343</v>
      </c>
      <c r="F94" s="19">
        <f t="shared" si="10"/>
        <v>9.9857346647646214E-2</v>
      </c>
      <c r="G94" s="19">
        <f t="shared" si="7"/>
        <v>9.5419977399096773E-2</v>
      </c>
      <c r="H94" s="14">
        <f t="shared" si="13"/>
        <v>46908.932333394703</v>
      </c>
      <c r="I94" s="14">
        <f t="shared" si="11"/>
        <v>4476.049263068282</v>
      </c>
      <c r="J94" s="14">
        <f t="shared" si="8"/>
        <v>44824.436191583809</v>
      </c>
      <c r="K94" s="14">
        <f t="shared" si="9"/>
        <v>262611.17881211429</v>
      </c>
      <c r="L94" s="21">
        <f t="shared" si="12"/>
        <v>5.5983192485743292</v>
      </c>
    </row>
    <row r="95" spans="1:12" x14ac:dyDescent="0.25">
      <c r="A95" s="17">
        <v>86</v>
      </c>
      <c r="B95" s="9">
        <v>50</v>
      </c>
      <c r="C95" s="58">
        <v>317</v>
      </c>
      <c r="D95" s="9">
        <v>323</v>
      </c>
      <c r="E95" s="18">
        <v>0.51229999999999998</v>
      </c>
      <c r="F95" s="19">
        <f t="shared" si="10"/>
        <v>0.15625</v>
      </c>
      <c r="G95" s="19">
        <f t="shared" si="7"/>
        <v>0.14518634667595862</v>
      </c>
      <c r="H95" s="14">
        <f t="shared" si="13"/>
        <v>42432.883070326425</v>
      </c>
      <c r="I95" s="14">
        <f t="shared" si="11"/>
        <v>6160.6752719088272</v>
      </c>
      <c r="J95" s="14">
        <f t="shared" si="8"/>
        <v>39428.321740216488</v>
      </c>
      <c r="K95" s="14">
        <f t="shared" si="9"/>
        <v>217786.74262053051</v>
      </c>
      <c r="L95" s="21">
        <f t="shared" si="12"/>
        <v>5.1324992991774838</v>
      </c>
    </row>
    <row r="96" spans="1:12" x14ac:dyDescent="0.25">
      <c r="A96" s="17">
        <v>87</v>
      </c>
      <c r="B96" s="9">
        <v>38</v>
      </c>
      <c r="C96" s="58">
        <v>270</v>
      </c>
      <c r="D96" s="9">
        <v>273</v>
      </c>
      <c r="E96" s="18">
        <v>0.50790000000000002</v>
      </c>
      <c r="F96" s="19">
        <f t="shared" si="10"/>
        <v>0.13996316758747698</v>
      </c>
      <c r="G96" s="19">
        <f t="shared" si="7"/>
        <v>0.1309442666742017</v>
      </c>
      <c r="H96" s="14">
        <f t="shared" si="13"/>
        <v>36272.207798417599</v>
      </c>
      <c r="I96" s="14">
        <f t="shared" si="11"/>
        <v>4749.6376508180529</v>
      </c>
      <c r="J96" s="14">
        <f t="shared" si="8"/>
        <v>33934.911110450033</v>
      </c>
      <c r="K96" s="14">
        <f t="shared" si="9"/>
        <v>178358.42088031402</v>
      </c>
      <c r="L96" s="21">
        <f t="shared" si="12"/>
        <v>4.917219869039652</v>
      </c>
    </row>
    <row r="97" spans="1:12" x14ac:dyDescent="0.25">
      <c r="A97" s="17">
        <v>88</v>
      </c>
      <c r="B97" s="9">
        <v>35</v>
      </c>
      <c r="C97" s="58">
        <v>251</v>
      </c>
      <c r="D97" s="9">
        <v>237</v>
      </c>
      <c r="E97" s="18">
        <v>0.59219999999999995</v>
      </c>
      <c r="F97" s="19">
        <f t="shared" si="10"/>
        <v>0.14344262295081966</v>
      </c>
      <c r="G97" s="19">
        <f t="shared" si="7"/>
        <v>0.13551552039895767</v>
      </c>
      <c r="H97" s="14">
        <f t="shared" si="13"/>
        <v>31522.570147599545</v>
      </c>
      <c r="I97" s="14">
        <f t="shared" si="11"/>
        <v>4271.7974978646007</v>
      </c>
      <c r="J97" s="14">
        <f t="shared" si="8"/>
        <v>29780.53112797036</v>
      </c>
      <c r="K97" s="14">
        <f t="shared" si="9"/>
        <v>144423.50976986397</v>
      </c>
      <c r="L97" s="21">
        <f t="shared" si="12"/>
        <v>4.5815905585624295</v>
      </c>
    </row>
    <row r="98" spans="1:12" x14ac:dyDescent="0.25">
      <c r="A98" s="17">
        <v>89</v>
      </c>
      <c r="B98" s="9">
        <v>37</v>
      </c>
      <c r="C98" s="58">
        <v>231</v>
      </c>
      <c r="D98" s="9">
        <v>214</v>
      </c>
      <c r="E98" s="18">
        <v>0.49120000000000003</v>
      </c>
      <c r="F98" s="19">
        <f t="shared" si="10"/>
        <v>0.16629213483146069</v>
      </c>
      <c r="G98" s="19">
        <f t="shared" si="7"/>
        <v>0.15331983013820336</v>
      </c>
      <c r="H98" s="14">
        <f t="shared" si="13"/>
        <v>27250.772649734943</v>
      </c>
      <c r="I98" s="14">
        <f t="shared" si="11"/>
        <v>4178.0838337921596</v>
      </c>
      <c r="J98" s="14">
        <f t="shared" si="8"/>
        <v>25124.963595101493</v>
      </c>
      <c r="K98" s="14">
        <f>K99+J98</f>
        <v>114642.97864189361</v>
      </c>
      <c r="L98" s="21">
        <f t="shared" si="12"/>
        <v>4.2069625003094622</v>
      </c>
    </row>
    <row r="99" spans="1:12" x14ac:dyDescent="0.25">
      <c r="A99" s="17">
        <v>90</v>
      </c>
      <c r="B99" s="9">
        <v>40</v>
      </c>
      <c r="C99" s="58">
        <v>183</v>
      </c>
      <c r="D99" s="9">
        <v>189</v>
      </c>
      <c r="E99" s="18">
        <v>0.53369999999999995</v>
      </c>
      <c r="F99" s="23">
        <f t="shared" si="10"/>
        <v>0.21505376344086022</v>
      </c>
      <c r="G99" s="23">
        <f t="shared" si="7"/>
        <v>0.19545374587103961</v>
      </c>
      <c r="H99" s="24">
        <f t="shared" si="13"/>
        <v>23072.688815942784</v>
      </c>
      <c r="I99" s="24">
        <f t="shared" si="11"/>
        <v>4509.6434563928588</v>
      </c>
      <c r="J99" s="24">
        <f t="shared" si="8"/>
        <v>20969.842072226791</v>
      </c>
      <c r="K99" s="24">
        <f t="shared" ref="K99:K102" si="14">K100+J99</f>
        <v>89518.015046792119</v>
      </c>
      <c r="L99" s="25">
        <f t="shared" si="12"/>
        <v>3.8798258738243327</v>
      </c>
    </row>
    <row r="100" spans="1:12" x14ac:dyDescent="0.25">
      <c r="A100" s="17">
        <v>91</v>
      </c>
      <c r="B100" s="9">
        <v>35</v>
      </c>
      <c r="C100" s="58">
        <v>140</v>
      </c>
      <c r="D100" s="9">
        <v>156</v>
      </c>
      <c r="E100" s="18">
        <v>0.49159999999999998</v>
      </c>
      <c r="F100" s="23">
        <f t="shared" si="10"/>
        <v>0.23648648648648649</v>
      </c>
      <c r="G100" s="23">
        <f t="shared" si="7"/>
        <v>0.2111053476000338</v>
      </c>
      <c r="H100" s="24">
        <f t="shared" si="13"/>
        <v>18563.045359549924</v>
      </c>
      <c r="I100" s="24">
        <f t="shared" si="11"/>
        <v>3918.7581431429812</v>
      </c>
      <c r="J100" s="24">
        <f t="shared" si="8"/>
        <v>16570.748719576033</v>
      </c>
      <c r="K100" s="24">
        <f t="shared" si="14"/>
        <v>68548.172974565328</v>
      </c>
      <c r="L100" s="25">
        <f t="shared" si="12"/>
        <v>3.6927223764661066</v>
      </c>
    </row>
    <row r="101" spans="1:12" x14ac:dyDescent="0.25">
      <c r="A101" s="17">
        <v>92</v>
      </c>
      <c r="B101" s="9">
        <v>28</v>
      </c>
      <c r="C101" s="58">
        <v>114</v>
      </c>
      <c r="D101" s="9">
        <v>113</v>
      </c>
      <c r="E101" s="18">
        <v>0.50949999999999995</v>
      </c>
      <c r="F101" s="23">
        <f t="shared" si="10"/>
        <v>0.24669603524229075</v>
      </c>
      <c r="G101" s="23">
        <f t="shared" si="7"/>
        <v>0.22006696323309805</v>
      </c>
      <c r="H101" s="24">
        <f t="shared" si="13"/>
        <v>14644.287216406943</v>
      </c>
      <c r="I101" s="24">
        <f t="shared" si="11"/>
        <v>3222.7238164279543</v>
      </c>
      <c r="J101" s="24">
        <f t="shared" si="8"/>
        <v>13063.541184449032</v>
      </c>
      <c r="K101" s="24">
        <f t="shared" si="14"/>
        <v>51977.424254989302</v>
      </c>
      <c r="L101" s="25">
        <f t="shared" si="12"/>
        <v>3.5493311136888677</v>
      </c>
    </row>
    <row r="102" spans="1:12" x14ac:dyDescent="0.25">
      <c r="A102" s="17">
        <v>93</v>
      </c>
      <c r="B102" s="9">
        <v>19</v>
      </c>
      <c r="C102" s="58">
        <v>95</v>
      </c>
      <c r="D102" s="9">
        <v>82</v>
      </c>
      <c r="E102" s="18">
        <v>0.46779999999999999</v>
      </c>
      <c r="F102" s="23">
        <f t="shared" si="10"/>
        <v>0.21468926553672316</v>
      </c>
      <c r="G102" s="23">
        <f t="shared" si="7"/>
        <v>0.19267471032878419</v>
      </c>
      <c r="H102" s="24">
        <f t="shared" si="13"/>
        <v>11421.56339997899</v>
      </c>
      <c r="I102" s="24">
        <f t="shared" si="11"/>
        <v>2200.6464195927952</v>
      </c>
      <c r="J102" s="24">
        <f t="shared" si="8"/>
        <v>10250.379375471704</v>
      </c>
      <c r="K102" s="24">
        <f t="shared" si="14"/>
        <v>38913.883070540272</v>
      </c>
      <c r="L102" s="25">
        <f t="shared" si="12"/>
        <v>3.407053982698363</v>
      </c>
    </row>
    <row r="103" spans="1:12" x14ac:dyDescent="0.25">
      <c r="A103" s="17">
        <v>94</v>
      </c>
      <c r="B103" s="9">
        <v>14</v>
      </c>
      <c r="C103" s="58">
        <v>76</v>
      </c>
      <c r="D103" s="9">
        <v>84</v>
      </c>
      <c r="E103" s="18">
        <v>0.59019999999999995</v>
      </c>
      <c r="F103" s="23">
        <f t="shared" si="10"/>
        <v>0.17499999999999999</v>
      </c>
      <c r="G103" s="23">
        <f t="shared" si="7"/>
        <v>0.16328968055873064</v>
      </c>
      <c r="H103" s="24">
        <f t="shared" si="13"/>
        <v>9220.9169803861951</v>
      </c>
      <c r="I103" s="24">
        <f t="shared" si="11"/>
        <v>1505.680588185837</v>
      </c>
      <c r="J103" s="24">
        <f t="shared" si="8"/>
        <v>8603.8890753476389</v>
      </c>
      <c r="K103" s="24">
        <f>K104+J103</f>
        <v>28663.503695068568</v>
      </c>
      <c r="L103" s="25">
        <f t="shared" si="12"/>
        <v>3.1085307194543321</v>
      </c>
    </row>
    <row r="104" spans="1:12" x14ac:dyDescent="0.25">
      <c r="A104" s="17" t="s">
        <v>27</v>
      </c>
      <c r="B104" s="24">
        <v>60</v>
      </c>
      <c r="C104" s="58">
        <v>157</v>
      </c>
      <c r="D104" s="58">
        <v>155</v>
      </c>
      <c r="E104" s="18"/>
      <c r="F104" s="23">
        <f>B104/((C104+D104)/2)</f>
        <v>0.38461538461538464</v>
      </c>
      <c r="G104" s="23">
        <v>1</v>
      </c>
      <c r="H104" s="24">
        <f t="shared" si="13"/>
        <v>7715.2363922003578</v>
      </c>
      <c r="I104" s="24">
        <f>H104*G104</f>
        <v>7715.2363922003578</v>
      </c>
      <c r="J104" s="24">
        <f>H104/F104</f>
        <v>20059.614619720931</v>
      </c>
      <c r="K104" s="24">
        <f>J104</f>
        <v>20059.614619720931</v>
      </c>
      <c r="L104" s="25">
        <f>K104/H104</f>
        <v>2.6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0.81640625" style="11"/>
    <col min="8" max="11" width="10.81640625" style="10"/>
    <col min="12" max="256" width="10.81640625" style="11"/>
    <col min="257" max="257" width="8.7265625" style="11" customWidth="1"/>
    <col min="258" max="260" width="12.7265625" style="11" customWidth="1"/>
    <col min="261" max="512" width="10.81640625" style="11"/>
    <col min="513" max="513" width="8.7265625" style="11" customWidth="1"/>
    <col min="514" max="516" width="12.7265625" style="11" customWidth="1"/>
    <col min="517" max="768" width="10.81640625" style="11"/>
    <col min="769" max="769" width="8.7265625" style="11" customWidth="1"/>
    <col min="770" max="772" width="12.7265625" style="11" customWidth="1"/>
    <col min="773" max="1024" width="10.81640625" style="11"/>
    <col min="1025" max="1025" width="8.7265625" style="11" customWidth="1"/>
    <col min="1026" max="1028" width="12.7265625" style="11" customWidth="1"/>
    <col min="1029" max="1280" width="10.81640625" style="11"/>
    <col min="1281" max="1281" width="8.7265625" style="11" customWidth="1"/>
    <col min="1282" max="1284" width="12.7265625" style="11" customWidth="1"/>
    <col min="1285" max="1536" width="10.81640625" style="11"/>
    <col min="1537" max="1537" width="8.7265625" style="11" customWidth="1"/>
    <col min="1538" max="1540" width="12.7265625" style="11" customWidth="1"/>
    <col min="1541" max="1792" width="10.81640625" style="11"/>
    <col min="1793" max="1793" width="8.7265625" style="11" customWidth="1"/>
    <col min="1794" max="1796" width="12.7265625" style="11" customWidth="1"/>
    <col min="1797" max="2048" width="10.81640625" style="11"/>
    <col min="2049" max="2049" width="8.7265625" style="11" customWidth="1"/>
    <col min="2050" max="2052" width="12.7265625" style="11" customWidth="1"/>
    <col min="2053" max="2304" width="10.81640625" style="11"/>
    <col min="2305" max="2305" width="8.7265625" style="11" customWidth="1"/>
    <col min="2306" max="2308" width="12.7265625" style="11" customWidth="1"/>
    <col min="2309" max="2560" width="10.81640625" style="11"/>
    <col min="2561" max="2561" width="8.7265625" style="11" customWidth="1"/>
    <col min="2562" max="2564" width="12.7265625" style="11" customWidth="1"/>
    <col min="2565" max="2816" width="10.81640625" style="11"/>
    <col min="2817" max="2817" width="8.7265625" style="11" customWidth="1"/>
    <col min="2818" max="2820" width="12.7265625" style="11" customWidth="1"/>
    <col min="2821" max="3072" width="10.81640625" style="11"/>
    <col min="3073" max="3073" width="8.7265625" style="11" customWidth="1"/>
    <col min="3074" max="3076" width="12.7265625" style="11" customWidth="1"/>
    <col min="3077" max="3328" width="10.81640625" style="11"/>
    <col min="3329" max="3329" width="8.7265625" style="11" customWidth="1"/>
    <col min="3330" max="3332" width="12.7265625" style="11" customWidth="1"/>
    <col min="3333" max="3584" width="10.81640625" style="11"/>
    <col min="3585" max="3585" width="8.7265625" style="11" customWidth="1"/>
    <col min="3586" max="3588" width="12.7265625" style="11" customWidth="1"/>
    <col min="3589" max="3840" width="10.81640625" style="11"/>
    <col min="3841" max="3841" width="8.7265625" style="11" customWidth="1"/>
    <col min="3842" max="3844" width="12.7265625" style="11" customWidth="1"/>
    <col min="3845" max="4096" width="10.81640625" style="11"/>
    <col min="4097" max="4097" width="8.7265625" style="11" customWidth="1"/>
    <col min="4098" max="4100" width="12.7265625" style="11" customWidth="1"/>
    <col min="4101" max="4352" width="10.81640625" style="11"/>
    <col min="4353" max="4353" width="8.7265625" style="11" customWidth="1"/>
    <col min="4354" max="4356" width="12.7265625" style="11" customWidth="1"/>
    <col min="4357" max="4608" width="10.81640625" style="11"/>
    <col min="4609" max="4609" width="8.7265625" style="11" customWidth="1"/>
    <col min="4610" max="4612" width="12.7265625" style="11" customWidth="1"/>
    <col min="4613" max="4864" width="10.81640625" style="11"/>
    <col min="4865" max="4865" width="8.7265625" style="11" customWidth="1"/>
    <col min="4866" max="4868" width="12.7265625" style="11" customWidth="1"/>
    <col min="4869" max="5120" width="10.81640625" style="11"/>
    <col min="5121" max="5121" width="8.7265625" style="11" customWidth="1"/>
    <col min="5122" max="5124" width="12.7265625" style="11" customWidth="1"/>
    <col min="5125" max="5376" width="10.81640625" style="11"/>
    <col min="5377" max="5377" width="8.7265625" style="11" customWidth="1"/>
    <col min="5378" max="5380" width="12.7265625" style="11" customWidth="1"/>
    <col min="5381" max="5632" width="10.81640625" style="11"/>
    <col min="5633" max="5633" width="8.7265625" style="11" customWidth="1"/>
    <col min="5634" max="5636" width="12.7265625" style="11" customWidth="1"/>
    <col min="5637" max="5888" width="10.81640625" style="11"/>
    <col min="5889" max="5889" width="8.7265625" style="11" customWidth="1"/>
    <col min="5890" max="5892" width="12.7265625" style="11" customWidth="1"/>
    <col min="5893" max="6144" width="10.81640625" style="11"/>
    <col min="6145" max="6145" width="8.7265625" style="11" customWidth="1"/>
    <col min="6146" max="6148" width="12.7265625" style="11" customWidth="1"/>
    <col min="6149" max="6400" width="10.81640625" style="11"/>
    <col min="6401" max="6401" width="8.7265625" style="11" customWidth="1"/>
    <col min="6402" max="6404" width="12.7265625" style="11" customWidth="1"/>
    <col min="6405" max="6656" width="10.81640625" style="11"/>
    <col min="6657" max="6657" width="8.7265625" style="11" customWidth="1"/>
    <col min="6658" max="6660" width="12.7265625" style="11" customWidth="1"/>
    <col min="6661" max="6912" width="10.81640625" style="11"/>
    <col min="6913" max="6913" width="8.7265625" style="11" customWidth="1"/>
    <col min="6914" max="6916" width="12.7265625" style="11" customWidth="1"/>
    <col min="6917" max="7168" width="10.81640625" style="11"/>
    <col min="7169" max="7169" width="8.7265625" style="11" customWidth="1"/>
    <col min="7170" max="7172" width="12.7265625" style="11" customWidth="1"/>
    <col min="7173" max="7424" width="10.81640625" style="11"/>
    <col min="7425" max="7425" width="8.7265625" style="11" customWidth="1"/>
    <col min="7426" max="7428" width="12.7265625" style="11" customWidth="1"/>
    <col min="7429" max="7680" width="10.81640625" style="11"/>
    <col min="7681" max="7681" width="8.7265625" style="11" customWidth="1"/>
    <col min="7682" max="7684" width="12.7265625" style="11" customWidth="1"/>
    <col min="7685" max="7936" width="10.81640625" style="11"/>
    <col min="7937" max="7937" width="8.7265625" style="11" customWidth="1"/>
    <col min="7938" max="7940" width="12.7265625" style="11" customWidth="1"/>
    <col min="7941" max="8192" width="10.81640625" style="11"/>
    <col min="8193" max="8193" width="8.7265625" style="11" customWidth="1"/>
    <col min="8194" max="8196" width="12.7265625" style="11" customWidth="1"/>
    <col min="8197" max="8448" width="10.81640625" style="11"/>
    <col min="8449" max="8449" width="8.7265625" style="11" customWidth="1"/>
    <col min="8450" max="8452" width="12.7265625" style="11" customWidth="1"/>
    <col min="8453" max="8704" width="10.81640625" style="11"/>
    <col min="8705" max="8705" width="8.7265625" style="11" customWidth="1"/>
    <col min="8706" max="8708" width="12.7265625" style="11" customWidth="1"/>
    <col min="8709" max="8960" width="10.81640625" style="11"/>
    <col min="8961" max="8961" width="8.7265625" style="11" customWidth="1"/>
    <col min="8962" max="8964" width="12.7265625" style="11" customWidth="1"/>
    <col min="8965" max="9216" width="10.81640625" style="11"/>
    <col min="9217" max="9217" width="8.7265625" style="11" customWidth="1"/>
    <col min="9218" max="9220" width="12.7265625" style="11" customWidth="1"/>
    <col min="9221" max="9472" width="10.81640625" style="11"/>
    <col min="9473" max="9473" width="8.7265625" style="11" customWidth="1"/>
    <col min="9474" max="9476" width="12.7265625" style="11" customWidth="1"/>
    <col min="9477" max="9728" width="10.81640625" style="11"/>
    <col min="9729" max="9729" width="8.7265625" style="11" customWidth="1"/>
    <col min="9730" max="9732" width="12.7265625" style="11" customWidth="1"/>
    <col min="9733" max="9984" width="10.81640625" style="11"/>
    <col min="9985" max="9985" width="8.7265625" style="11" customWidth="1"/>
    <col min="9986" max="9988" width="12.7265625" style="11" customWidth="1"/>
    <col min="9989" max="10240" width="10.81640625" style="11"/>
    <col min="10241" max="10241" width="8.7265625" style="11" customWidth="1"/>
    <col min="10242" max="10244" width="12.7265625" style="11" customWidth="1"/>
    <col min="10245" max="10496" width="10.81640625" style="11"/>
    <col min="10497" max="10497" width="8.7265625" style="11" customWidth="1"/>
    <col min="10498" max="10500" width="12.7265625" style="11" customWidth="1"/>
    <col min="10501" max="10752" width="10.81640625" style="11"/>
    <col min="10753" max="10753" width="8.7265625" style="11" customWidth="1"/>
    <col min="10754" max="10756" width="12.7265625" style="11" customWidth="1"/>
    <col min="10757" max="11008" width="10.81640625" style="11"/>
    <col min="11009" max="11009" width="8.7265625" style="11" customWidth="1"/>
    <col min="11010" max="11012" width="12.7265625" style="11" customWidth="1"/>
    <col min="11013" max="11264" width="10.81640625" style="11"/>
    <col min="11265" max="11265" width="8.7265625" style="11" customWidth="1"/>
    <col min="11266" max="11268" width="12.7265625" style="11" customWidth="1"/>
    <col min="11269" max="11520" width="10.81640625" style="11"/>
    <col min="11521" max="11521" width="8.7265625" style="11" customWidth="1"/>
    <col min="11522" max="11524" width="12.7265625" style="11" customWidth="1"/>
    <col min="11525" max="11776" width="10.81640625" style="11"/>
    <col min="11777" max="11777" width="8.7265625" style="11" customWidth="1"/>
    <col min="11778" max="11780" width="12.7265625" style="11" customWidth="1"/>
    <col min="11781" max="12032" width="10.81640625" style="11"/>
    <col min="12033" max="12033" width="8.7265625" style="11" customWidth="1"/>
    <col min="12034" max="12036" width="12.7265625" style="11" customWidth="1"/>
    <col min="12037" max="12288" width="10.81640625" style="11"/>
    <col min="12289" max="12289" width="8.7265625" style="11" customWidth="1"/>
    <col min="12290" max="12292" width="12.7265625" style="11" customWidth="1"/>
    <col min="12293" max="12544" width="10.81640625" style="11"/>
    <col min="12545" max="12545" width="8.7265625" style="11" customWidth="1"/>
    <col min="12546" max="12548" width="12.7265625" style="11" customWidth="1"/>
    <col min="12549" max="12800" width="10.81640625" style="11"/>
    <col min="12801" max="12801" width="8.7265625" style="11" customWidth="1"/>
    <col min="12802" max="12804" width="12.7265625" style="11" customWidth="1"/>
    <col min="12805" max="13056" width="10.81640625" style="11"/>
    <col min="13057" max="13057" width="8.7265625" style="11" customWidth="1"/>
    <col min="13058" max="13060" width="12.7265625" style="11" customWidth="1"/>
    <col min="13061" max="13312" width="10.81640625" style="11"/>
    <col min="13313" max="13313" width="8.7265625" style="11" customWidth="1"/>
    <col min="13314" max="13316" width="12.7265625" style="11" customWidth="1"/>
    <col min="13317" max="13568" width="10.81640625" style="11"/>
    <col min="13569" max="13569" width="8.7265625" style="11" customWidth="1"/>
    <col min="13570" max="13572" width="12.7265625" style="11" customWidth="1"/>
    <col min="13573" max="13824" width="10.81640625" style="11"/>
    <col min="13825" max="13825" width="8.7265625" style="11" customWidth="1"/>
    <col min="13826" max="13828" width="12.7265625" style="11" customWidth="1"/>
    <col min="13829" max="14080" width="10.81640625" style="11"/>
    <col min="14081" max="14081" width="8.7265625" style="11" customWidth="1"/>
    <col min="14082" max="14084" width="12.7265625" style="11" customWidth="1"/>
    <col min="14085" max="14336" width="10.81640625" style="11"/>
    <col min="14337" max="14337" width="8.7265625" style="11" customWidth="1"/>
    <col min="14338" max="14340" width="12.7265625" style="11" customWidth="1"/>
    <col min="14341" max="14592" width="10.81640625" style="11"/>
    <col min="14593" max="14593" width="8.7265625" style="11" customWidth="1"/>
    <col min="14594" max="14596" width="12.7265625" style="11" customWidth="1"/>
    <col min="14597" max="14848" width="10.81640625" style="11"/>
    <col min="14849" max="14849" width="8.7265625" style="11" customWidth="1"/>
    <col min="14850" max="14852" width="12.7265625" style="11" customWidth="1"/>
    <col min="14853" max="15104" width="10.81640625" style="11"/>
    <col min="15105" max="15105" width="8.7265625" style="11" customWidth="1"/>
    <col min="15106" max="15108" width="12.7265625" style="11" customWidth="1"/>
    <col min="15109" max="15360" width="10.81640625" style="11"/>
    <col min="15361" max="15361" width="8.7265625" style="11" customWidth="1"/>
    <col min="15362" max="15364" width="12.7265625" style="11" customWidth="1"/>
    <col min="15365" max="15616" width="10.81640625" style="11"/>
    <col min="15617" max="15617" width="8.7265625" style="11" customWidth="1"/>
    <col min="15618" max="15620" width="12.7265625" style="11" customWidth="1"/>
    <col min="15621" max="15872" width="10.81640625" style="11"/>
    <col min="15873" max="15873" width="8.7265625" style="11" customWidth="1"/>
    <col min="15874" max="15876" width="12.7265625" style="11" customWidth="1"/>
    <col min="15877" max="16128" width="10.81640625" style="11"/>
    <col min="16129" max="16129" width="8.7265625" style="11" customWidth="1"/>
    <col min="16130" max="16132" width="12.7265625" style="11" customWidth="1"/>
    <col min="16133" max="16384" width="10.8164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56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00" x14ac:dyDescent="0.25">
      <c r="A6" s="62" t="s">
        <v>37</v>
      </c>
      <c r="B6" s="63" t="s">
        <v>38</v>
      </c>
      <c r="C6" s="70" t="s">
        <v>39</v>
      </c>
      <c r="D6" s="70"/>
      <c r="E6" s="64" t="s">
        <v>40</v>
      </c>
      <c r="F6" s="64" t="s">
        <v>41</v>
      </c>
      <c r="G6" s="64" t="s">
        <v>42</v>
      </c>
      <c r="H6" s="63" t="s">
        <v>43</v>
      </c>
      <c r="I6" s="63" t="s">
        <v>44</v>
      </c>
      <c r="J6" s="63" t="s">
        <v>45</v>
      </c>
      <c r="K6" s="63" t="s">
        <v>46</v>
      </c>
      <c r="L6" s="64" t="s">
        <v>47</v>
      </c>
    </row>
    <row r="7" spans="1:13" s="39" customFormat="1" x14ac:dyDescent="0.25">
      <c r="A7" s="65"/>
      <c r="B7" s="66"/>
      <c r="C7" s="67">
        <v>43466</v>
      </c>
      <c r="D7" s="67">
        <v>43831</v>
      </c>
      <c r="E7" s="68" t="s">
        <v>48</v>
      </c>
      <c r="F7" s="68" t="s">
        <v>49</v>
      </c>
      <c r="G7" s="68" t="s">
        <v>50</v>
      </c>
      <c r="H7" s="62" t="s">
        <v>51</v>
      </c>
      <c r="I7" s="62" t="s">
        <v>52</v>
      </c>
      <c r="J7" s="62" t="s">
        <v>53</v>
      </c>
      <c r="K7" s="62" t="s">
        <v>54</v>
      </c>
      <c r="L7" s="68" t="s">
        <v>55</v>
      </c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3</v>
      </c>
      <c r="C9" s="58">
        <v>1287</v>
      </c>
      <c r="D9" s="61">
        <v>1182</v>
      </c>
      <c r="E9" s="18">
        <v>0.5</v>
      </c>
      <c r="F9" s="19">
        <f>B9/((C9+D9)/2)</f>
        <v>2.4301336573511541E-3</v>
      </c>
      <c r="G9" s="19">
        <f t="shared" ref="G9:G72" si="0">F9/((1+(1-E9)*F9))</f>
        <v>2.4271844660194168E-3</v>
      </c>
      <c r="H9" s="14">
        <v>100000</v>
      </c>
      <c r="I9" s="14">
        <f>H9*G9</f>
        <v>242.71844660194168</v>
      </c>
      <c r="J9" s="14">
        <f t="shared" ref="J9:J72" si="1">H10+I9*E9</f>
        <v>99878.640776699031</v>
      </c>
      <c r="K9" s="14">
        <f t="shared" ref="K9:K72" si="2">K10+J9</f>
        <v>8463784.2706436682</v>
      </c>
      <c r="L9" s="20">
        <f>K9/H9</f>
        <v>84.637842706436686</v>
      </c>
    </row>
    <row r="10" spans="1:13" x14ac:dyDescent="0.25">
      <c r="A10" s="17">
        <v>1</v>
      </c>
      <c r="B10" s="9">
        <v>0</v>
      </c>
      <c r="C10" s="58">
        <v>1453</v>
      </c>
      <c r="D10" s="61">
        <v>1318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99757.281553398061</v>
      </c>
      <c r="I10" s="14">
        <f t="shared" ref="I10:I73" si="4">H10*G10</f>
        <v>0</v>
      </c>
      <c r="J10" s="14">
        <f t="shared" si="1"/>
        <v>99757.281553398061</v>
      </c>
      <c r="K10" s="14">
        <f t="shared" si="2"/>
        <v>8363905.6298669688</v>
      </c>
      <c r="L10" s="21">
        <f t="shared" ref="L10:L73" si="5">K10/H10</f>
        <v>83.842557652194429</v>
      </c>
    </row>
    <row r="11" spans="1:13" x14ac:dyDescent="0.25">
      <c r="A11" s="17">
        <v>2</v>
      </c>
      <c r="B11" s="60">
        <v>0</v>
      </c>
      <c r="C11" s="58">
        <v>1476</v>
      </c>
      <c r="D11" s="61">
        <v>1429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99757.281553398061</v>
      </c>
      <c r="I11" s="14">
        <f t="shared" si="4"/>
        <v>0</v>
      </c>
      <c r="J11" s="14">
        <f t="shared" si="1"/>
        <v>99757.281553398061</v>
      </c>
      <c r="K11" s="14">
        <f t="shared" si="2"/>
        <v>8264148.348313571</v>
      </c>
      <c r="L11" s="21">
        <f t="shared" si="5"/>
        <v>82.842557652194429</v>
      </c>
    </row>
    <row r="12" spans="1:13" x14ac:dyDescent="0.25">
      <c r="A12" s="17">
        <v>3</v>
      </c>
      <c r="B12" s="9">
        <v>0</v>
      </c>
      <c r="C12" s="58">
        <v>1504</v>
      </c>
      <c r="D12" s="61">
        <v>1493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99757.281553398061</v>
      </c>
      <c r="I12" s="14">
        <f t="shared" si="4"/>
        <v>0</v>
      </c>
      <c r="J12" s="14">
        <f t="shared" si="1"/>
        <v>99757.281553398061</v>
      </c>
      <c r="K12" s="14">
        <f t="shared" si="2"/>
        <v>8164391.0667601731</v>
      </c>
      <c r="L12" s="21">
        <f t="shared" si="5"/>
        <v>81.842557652194429</v>
      </c>
    </row>
    <row r="13" spans="1:13" x14ac:dyDescent="0.25">
      <c r="A13" s="17">
        <v>4</v>
      </c>
      <c r="B13" s="9">
        <v>0</v>
      </c>
      <c r="C13" s="58">
        <v>1634</v>
      </c>
      <c r="D13" s="61">
        <v>1512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99757.281553398061</v>
      </c>
      <c r="I13" s="14">
        <f t="shared" si="4"/>
        <v>0</v>
      </c>
      <c r="J13" s="14">
        <f t="shared" si="1"/>
        <v>99757.281553398061</v>
      </c>
      <c r="K13" s="14">
        <f t="shared" si="2"/>
        <v>8064633.7852067752</v>
      </c>
      <c r="L13" s="21">
        <f t="shared" si="5"/>
        <v>80.842557652194429</v>
      </c>
    </row>
    <row r="14" spans="1:13" x14ac:dyDescent="0.25">
      <c r="A14" s="17">
        <v>5</v>
      </c>
      <c r="B14" s="9">
        <v>0</v>
      </c>
      <c r="C14" s="58">
        <v>1521</v>
      </c>
      <c r="D14" s="61">
        <v>1620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99757.281553398061</v>
      </c>
      <c r="I14" s="14">
        <f t="shared" si="4"/>
        <v>0</v>
      </c>
      <c r="J14" s="14">
        <f t="shared" si="1"/>
        <v>99757.281553398061</v>
      </c>
      <c r="K14" s="14">
        <f t="shared" si="2"/>
        <v>7964876.5036533773</v>
      </c>
      <c r="L14" s="21">
        <f t="shared" si="5"/>
        <v>79.842557652194444</v>
      </c>
    </row>
    <row r="15" spans="1:13" x14ac:dyDescent="0.25">
      <c r="A15" s="17">
        <v>6</v>
      </c>
      <c r="B15" s="9">
        <v>0</v>
      </c>
      <c r="C15" s="58">
        <v>1611</v>
      </c>
      <c r="D15" s="61">
        <v>1491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99757.281553398061</v>
      </c>
      <c r="I15" s="14">
        <f t="shared" si="4"/>
        <v>0</v>
      </c>
      <c r="J15" s="14">
        <f t="shared" si="1"/>
        <v>99757.281553398061</v>
      </c>
      <c r="K15" s="14">
        <f t="shared" si="2"/>
        <v>7865119.2220999794</v>
      </c>
      <c r="L15" s="21">
        <f t="shared" si="5"/>
        <v>78.842557652194444</v>
      </c>
    </row>
    <row r="16" spans="1:13" x14ac:dyDescent="0.25">
      <c r="A16" s="17">
        <v>7</v>
      </c>
      <c r="B16" s="9">
        <v>0</v>
      </c>
      <c r="C16" s="58">
        <v>1585</v>
      </c>
      <c r="D16" s="61">
        <v>1617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99757.281553398061</v>
      </c>
      <c r="I16" s="14">
        <f t="shared" si="4"/>
        <v>0</v>
      </c>
      <c r="J16" s="14">
        <f t="shared" si="1"/>
        <v>99757.281553398061</v>
      </c>
      <c r="K16" s="14">
        <f t="shared" si="2"/>
        <v>7765361.9405465815</v>
      </c>
      <c r="L16" s="21">
        <f t="shared" si="5"/>
        <v>77.842557652194444</v>
      </c>
    </row>
    <row r="17" spans="1:12" x14ac:dyDescent="0.25">
      <c r="A17" s="17">
        <v>8</v>
      </c>
      <c r="B17" s="9">
        <v>0</v>
      </c>
      <c r="C17" s="58">
        <v>1637</v>
      </c>
      <c r="D17" s="61">
        <v>1573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99757.281553398061</v>
      </c>
      <c r="I17" s="14">
        <f t="shared" si="4"/>
        <v>0</v>
      </c>
      <c r="J17" s="14">
        <f t="shared" si="1"/>
        <v>99757.281553398061</v>
      </c>
      <c r="K17" s="14">
        <f t="shared" si="2"/>
        <v>7665604.6589931836</v>
      </c>
      <c r="L17" s="21">
        <f t="shared" si="5"/>
        <v>76.842557652194444</v>
      </c>
    </row>
    <row r="18" spans="1:12" x14ac:dyDescent="0.25">
      <c r="A18" s="17">
        <v>9</v>
      </c>
      <c r="B18" s="9">
        <v>0</v>
      </c>
      <c r="C18" s="58">
        <v>1509</v>
      </c>
      <c r="D18" s="61">
        <v>1632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99757.281553398061</v>
      </c>
      <c r="I18" s="14">
        <f t="shared" si="4"/>
        <v>0</v>
      </c>
      <c r="J18" s="14">
        <f t="shared" si="1"/>
        <v>99757.281553398061</v>
      </c>
      <c r="K18" s="14">
        <f t="shared" si="2"/>
        <v>7565847.3774397857</v>
      </c>
      <c r="L18" s="21">
        <f t="shared" si="5"/>
        <v>75.842557652194444</v>
      </c>
    </row>
    <row r="19" spans="1:12" x14ac:dyDescent="0.25">
      <c r="A19" s="17">
        <v>10</v>
      </c>
      <c r="B19" s="9">
        <v>0</v>
      </c>
      <c r="C19" s="58">
        <v>1605</v>
      </c>
      <c r="D19" s="61">
        <v>1513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99757.281553398061</v>
      </c>
      <c r="I19" s="14">
        <f t="shared" si="4"/>
        <v>0</v>
      </c>
      <c r="J19" s="14">
        <f t="shared" si="1"/>
        <v>99757.281553398061</v>
      </c>
      <c r="K19" s="14">
        <f t="shared" si="2"/>
        <v>7466090.0958863879</v>
      </c>
      <c r="L19" s="21">
        <f t="shared" si="5"/>
        <v>74.842557652194444</v>
      </c>
    </row>
    <row r="20" spans="1:12" x14ac:dyDescent="0.25">
      <c r="A20" s="17">
        <v>11</v>
      </c>
      <c r="B20" s="9">
        <v>0</v>
      </c>
      <c r="C20" s="58">
        <v>1530</v>
      </c>
      <c r="D20" s="61">
        <v>1605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99757.281553398061</v>
      </c>
      <c r="I20" s="14">
        <f t="shared" si="4"/>
        <v>0</v>
      </c>
      <c r="J20" s="14">
        <f t="shared" si="1"/>
        <v>99757.281553398061</v>
      </c>
      <c r="K20" s="14">
        <f t="shared" si="2"/>
        <v>7366332.81433299</v>
      </c>
      <c r="L20" s="21">
        <f t="shared" si="5"/>
        <v>73.842557652194444</v>
      </c>
    </row>
    <row r="21" spans="1:12" x14ac:dyDescent="0.25">
      <c r="A21" s="17">
        <v>12</v>
      </c>
      <c r="B21" s="9">
        <v>0</v>
      </c>
      <c r="C21" s="58">
        <v>1457</v>
      </c>
      <c r="D21" s="61">
        <v>1534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99757.281553398061</v>
      </c>
      <c r="I21" s="14">
        <f t="shared" si="4"/>
        <v>0</v>
      </c>
      <c r="J21" s="14">
        <f t="shared" si="1"/>
        <v>99757.281553398061</v>
      </c>
      <c r="K21" s="14">
        <f t="shared" si="2"/>
        <v>7266575.5327795921</v>
      </c>
      <c r="L21" s="21">
        <f t="shared" si="5"/>
        <v>72.842557652194444</v>
      </c>
    </row>
    <row r="22" spans="1:12" x14ac:dyDescent="0.25">
      <c r="A22" s="17">
        <v>13</v>
      </c>
      <c r="B22" s="9">
        <v>0</v>
      </c>
      <c r="C22" s="58">
        <v>1383</v>
      </c>
      <c r="D22" s="61">
        <v>1463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99757.281553398061</v>
      </c>
      <c r="I22" s="14">
        <f t="shared" si="4"/>
        <v>0</v>
      </c>
      <c r="J22" s="14">
        <f t="shared" si="1"/>
        <v>99757.281553398061</v>
      </c>
      <c r="K22" s="14">
        <f t="shared" si="2"/>
        <v>7166818.2512261942</v>
      </c>
      <c r="L22" s="21">
        <f t="shared" si="5"/>
        <v>71.842557652194458</v>
      </c>
    </row>
    <row r="23" spans="1:12" x14ac:dyDescent="0.25">
      <c r="A23" s="17">
        <v>14</v>
      </c>
      <c r="B23" s="9">
        <v>0</v>
      </c>
      <c r="C23" s="58">
        <v>1472</v>
      </c>
      <c r="D23" s="61">
        <v>1397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99757.281553398061</v>
      </c>
      <c r="I23" s="14">
        <f t="shared" si="4"/>
        <v>0</v>
      </c>
      <c r="J23" s="14">
        <f t="shared" si="1"/>
        <v>99757.281553398061</v>
      </c>
      <c r="K23" s="14">
        <f t="shared" si="2"/>
        <v>7067060.9696727963</v>
      </c>
      <c r="L23" s="21">
        <f t="shared" si="5"/>
        <v>70.842557652194458</v>
      </c>
    </row>
    <row r="24" spans="1:12" x14ac:dyDescent="0.25">
      <c r="A24" s="17">
        <v>15</v>
      </c>
      <c r="B24" s="9">
        <v>0</v>
      </c>
      <c r="C24" s="58">
        <v>1342</v>
      </c>
      <c r="D24" s="61">
        <v>1458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99757.281553398061</v>
      </c>
      <c r="I24" s="14">
        <f t="shared" si="4"/>
        <v>0</v>
      </c>
      <c r="J24" s="14">
        <f t="shared" si="1"/>
        <v>99757.281553398061</v>
      </c>
      <c r="K24" s="14">
        <f t="shared" si="2"/>
        <v>6967303.6881193984</v>
      </c>
      <c r="L24" s="21">
        <f t="shared" si="5"/>
        <v>69.842557652194458</v>
      </c>
    </row>
    <row r="25" spans="1:12" x14ac:dyDescent="0.25">
      <c r="A25" s="17">
        <v>16</v>
      </c>
      <c r="B25" s="9">
        <v>0</v>
      </c>
      <c r="C25" s="58">
        <v>1252</v>
      </c>
      <c r="D25" s="61">
        <v>1353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99757.281553398061</v>
      </c>
      <c r="I25" s="14">
        <f t="shared" si="4"/>
        <v>0</v>
      </c>
      <c r="J25" s="14">
        <f t="shared" si="1"/>
        <v>99757.281553398061</v>
      </c>
      <c r="K25" s="14">
        <f t="shared" si="2"/>
        <v>6867546.4065660005</v>
      </c>
      <c r="L25" s="21">
        <f t="shared" si="5"/>
        <v>68.842557652194458</v>
      </c>
    </row>
    <row r="26" spans="1:12" x14ac:dyDescent="0.25">
      <c r="A26" s="17">
        <v>17</v>
      </c>
      <c r="B26" s="9">
        <v>0</v>
      </c>
      <c r="C26" s="58">
        <v>1261</v>
      </c>
      <c r="D26" s="61">
        <v>1258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99757.281553398061</v>
      </c>
      <c r="I26" s="14">
        <f t="shared" si="4"/>
        <v>0</v>
      </c>
      <c r="J26" s="14">
        <f t="shared" si="1"/>
        <v>99757.281553398061</v>
      </c>
      <c r="K26" s="14">
        <f t="shared" si="2"/>
        <v>6767789.1250126027</v>
      </c>
      <c r="L26" s="21">
        <f t="shared" si="5"/>
        <v>67.842557652194458</v>
      </c>
    </row>
    <row r="27" spans="1:12" x14ac:dyDescent="0.25">
      <c r="A27" s="17">
        <v>18</v>
      </c>
      <c r="B27" s="9">
        <v>0</v>
      </c>
      <c r="C27" s="58">
        <v>1249</v>
      </c>
      <c r="D27" s="61">
        <v>1297</v>
      </c>
      <c r="E27" s="18">
        <v>0.5</v>
      </c>
      <c r="F27" s="19">
        <f t="shared" si="3"/>
        <v>0</v>
      </c>
      <c r="G27" s="19">
        <f t="shared" si="0"/>
        <v>0</v>
      </c>
      <c r="H27" s="14">
        <f t="shared" si="6"/>
        <v>99757.281553398061</v>
      </c>
      <c r="I27" s="14">
        <f t="shared" si="4"/>
        <v>0</v>
      </c>
      <c r="J27" s="14">
        <f t="shared" si="1"/>
        <v>99757.281553398061</v>
      </c>
      <c r="K27" s="14">
        <f t="shared" si="2"/>
        <v>6668031.8434592048</v>
      </c>
      <c r="L27" s="21">
        <f t="shared" si="5"/>
        <v>66.842557652194458</v>
      </c>
    </row>
    <row r="28" spans="1:12" x14ac:dyDescent="0.25">
      <c r="A28" s="17">
        <v>19</v>
      </c>
      <c r="B28" s="9">
        <v>0</v>
      </c>
      <c r="C28" s="58">
        <v>1237</v>
      </c>
      <c r="D28" s="61">
        <v>1292</v>
      </c>
      <c r="E28" s="18">
        <v>0.5</v>
      </c>
      <c r="F28" s="19">
        <f t="shared" si="3"/>
        <v>0</v>
      </c>
      <c r="G28" s="19">
        <f t="shared" si="0"/>
        <v>0</v>
      </c>
      <c r="H28" s="14">
        <f t="shared" si="6"/>
        <v>99757.281553398061</v>
      </c>
      <c r="I28" s="14">
        <f t="shared" si="4"/>
        <v>0</v>
      </c>
      <c r="J28" s="14">
        <f t="shared" si="1"/>
        <v>99757.281553398061</v>
      </c>
      <c r="K28" s="14">
        <f t="shared" si="2"/>
        <v>6568274.5619058069</v>
      </c>
      <c r="L28" s="21">
        <f t="shared" si="5"/>
        <v>65.842557652194458</v>
      </c>
    </row>
    <row r="29" spans="1:12" x14ac:dyDescent="0.25">
      <c r="A29" s="17">
        <v>20</v>
      </c>
      <c r="B29" s="9">
        <v>1</v>
      </c>
      <c r="C29" s="58">
        <v>1186</v>
      </c>
      <c r="D29" s="61">
        <v>1276</v>
      </c>
      <c r="E29" s="18">
        <v>0.5</v>
      </c>
      <c r="F29" s="19">
        <f t="shared" si="3"/>
        <v>8.1234768480909826E-4</v>
      </c>
      <c r="G29" s="19">
        <f t="shared" si="0"/>
        <v>8.1201786439301653E-4</v>
      </c>
      <c r="H29" s="14">
        <f t="shared" si="6"/>
        <v>99757.281553398061</v>
      </c>
      <c r="I29" s="14">
        <f t="shared" si="4"/>
        <v>81.004694724643159</v>
      </c>
      <c r="J29" s="14">
        <f t="shared" si="1"/>
        <v>99716.779206035731</v>
      </c>
      <c r="K29" s="14">
        <f t="shared" si="2"/>
        <v>6468517.280352409</v>
      </c>
      <c r="L29" s="21">
        <f t="shared" si="5"/>
        <v>64.842557652194458</v>
      </c>
    </row>
    <row r="30" spans="1:12" x14ac:dyDescent="0.25">
      <c r="A30" s="17">
        <v>21</v>
      </c>
      <c r="B30" s="9">
        <v>0</v>
      </c>
      <c r="C30" s="58">
        <v>1214</v>
      </c>
      <c r="D30" s="61">
        <v>1214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99676.276858673416</v>
      </c>
      <c r="I30" s="14">
        <f t="shared" si="4"/>
        <v>0</v>
      </c>
      <c r="J30" s="14">
        <f t="shared" si="1"/>
        <v>99676.276858673416</v>
      </c>
      <c r="K30" s="14">
        <f t="shared" si="2"/>
        <v>6368800.5011463733</v>
      </c>
      <c r="L30" s="21">
        <f t="shared" si="5"/>
        <v>63.894847418673287</v>
      </c>
    </row>
    <row r="31" spans="1:12" x14ac:dyDescent="0.25">
      <c r="A31" s="17">
        <v>22</v>
      </c>
      <c r="B31" s="9">
        <v>1</v>
      </c>
      <c r="C31" s="58">
        <v>1139</v>
      </c>
      <c r="D31" s="61">
        <v>1235</v>
      </c>
      <c r="E31" s="18">
        <v>0.5</v>
      </c>
      <c r="F31" s="19">
        <f t="shared" si="3"/>
        <v>8.4245998315080029E-4</v>
      </c>
      <c r="G31" s="19">
        <f t="shared" si="0"/>
        <v>8.4210526315789478E-4</v>
      </c>
      <c r="H31" s="14">
        <f t="shared" si="6"/>
        <v>99676.276858673416</v>
      </c>
      <c r="I31" s="14">
        <f t="shared" si="4"/>
        <v>83.937917354672351</v>
      </c>
      <c r="J31" s="14">
        <f t="shared" si="1"/>
        <v>99634.307899996071</v>
      </c>
      <c r="K31" s="14">
        <f t="shared" si="2"/>
        <v>6269124.2242876999</v>
      </c>
      <c r="L31" s="21">
        <f t="shared" si="5"/>
        <v>62.894847418673287</v>
      </c>
    </row>
    <row r="32" spans="1:12" x14ac:dyDescent="0.25">
      <c r="A32" s="17">
        <v>23</v>
      </c>
      <c r="B32" s="9">
        <v>0</v>
      </c>
      <c r="C32" s="58">
        <v>1220</v>
      </c>
      <c r="D32" s="61">
        <v>1188</v>
      </c>
      <c r="E32" s="18">
        <v>0.5</v>
      </c>
      <c r="F32" s="19">
        <f t="shared" si="3"/>
        <v>0</v>
      </c>
      <c r="G32" s="19">
        <f t="shared" si="0"/>
        <v>0</v>
      </c>
      <c r="H32" s="14">
        <f t="shared" si="6"/>
        <v>99592.33894131874</v>
      </c>
      <c r="I32" s="14">
        <f t="shared" si="4"/>
        <v>0</v>
      </c>
      <c r="J32" s="14">
        <f t="shared" si="1"/>
        <v>99592.33894131874</v>
      </c>
      <c r="K32" s="14">
        <f t="shared" si="2"/>
        <v>6169489.9163877042</v>
      </c>
      <c r="L32" s="21">
        <f t="shared" si="5"/>
        <v>61.947434732131931</v>
      </c>
    </row>
    <row r="33" spans="1:12" x14ac:dyDescent="0.25">
      <c r="A33" s="17">
        <v>24</v>
      </c>
      <c r="B33" s="9">
        <v>0</v>
      </c>
      <c r="C33" s="58">
        <v>1149</v>
      </c>
      <c r="D33" s="61">
        <v>1259</v>
      </c>
      <c r="E33" s="18">
        <v>0.5</v>
      </c>
      <c r="F33" s="19">
        <f t="shared" si="3"/>
        <v>0</v>
      </c>
      <c r="G33" s="19">
        <f t="shared" si="0"/>
        <v>0</v>
      </c>
      <c r="H33" s="14">
        <f t="shared" si="6"/>
        <v>99592.33894131874</v>
      </c>
      <c r="I33" s="14">
        <f t="shared" si="4"/>
        <v>0</v>
      </c>
      <c r="J33" s="14">
        <f t="shared" si="1"/>
        <v>99592.33894131874</v>
      </c>
      <c r="K33" s="14">
        <f t="shared" si="2"/>
        <v>6069897.5774463853</v>
      </c>
      <c r="L33" s="21">
        <f t="shared" si="5"/>
        <v>60.947434732131931</v>
      </c>
    </row>
    <row r="34" spans="1:12" x14ac:dyDescent="0.25">
      <c r="A34" s="17">
        <v>25</v>
      </c>
      <c r="B34" s="9">
        <v>0</v>
      </c>
      <c r="C34" s="58">
        <v>1303</v>
      </c>
      <c r="D34" s="61">
        <v>1194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99592.33894131874</v>
      </c>
      <c r="I34" s="14">
        <f t="shared" si="4"/>
        <v>0</v>
      </c>
      <c r="J34" s="14">
        <f t="shared" si="1"/>
        <v>99592.33894131874</v>
      </c>
      <c r="K34" s="14">
        <f t="shared" si="2"/>
        <v>5970305.2385050664</v>
      </c>
      <c r="L34" s="21">
        <f t="shared" si="5"/>
        <v>59.947434732131931</v>
      </c>
    </row>
    <row r="35" spans="1:12" x14ac:dyDescent="0.25">
      <c r="A35" s="17">
        <v>26</v>
      </c>
      <c r="B35" s="9">
        <v>0</v>
      </c>
      <c r="C35" s="58">
        <v>1450</v>
      </c>
      <c r="D35" s="61">
        <v>1326</v>
      </c>
      <c r="E35" s="18">
        <v>0.5</v>
      </c>
      <c r="F35" s="19">
        <f t="shared" si="3"/>
        <v>0</v>
      </c>
      <c r="G35" s="19">
        <f t="shared" si="0"/>
        <v>0</v>
      </c>
      <c r="H35" s="14">
        <f t="shared" si="6"/>
        <v>99592.33894131874</v>
      </c>
      <c r="I35" s="14">
        <f t="shared" si="4"/>
        <v>0</v>
      </c>
      <c r="J35" s="14">
        <f t="shared" si="1"/>
        <v>99592.33894131874</v>
      </c>
      <c r="K35" s="14">
        <f t="shared" si="2"/>
        <v>5870712.8995637475</v>
      </c>
      <c r="L35" s="21">
        <f t="shared" si="5"/>
        <v>58.947434732131931</v>
      </c>
    </row>
    <row r="36" spans="1:12" x14ac:dyDescent="0.25">
      <c r="A36" s="17">
        <v>27</v>
      </c>
      <c r="B36" s="9">
        <v>0</v>
      </c>
      <c r="C36" s="58">
        <v>1432</v>
      </c>
      <c r="D36" s="61">
        <v>1492</v>
      </c>
      <c r="E36" s="18">
        <v>0.5</v>
      </c>
      <c r="F36" s="19">
        <f t="shared" si="3"/>
        <v>0</v>
      </c>
      <c r="G36" s="19">
        <f t="shared" si="0"/>
        <v>0</v>
      </c>
      <c r="H36" s="14">
        <f t="shared" si="6"/>
        <v>99592.33894131874</v>
      </c>
      <c r="I36" s="14">
        <f t="shared" si="4"/>
        <v>0</v>
      </c>
      <c r="J36" s="14">
        <f t="shared" si="1"/>
        <v>99592.33894131874</v>
      </c>
      <c r="K36" s="14">
        <f t="shared" si="2"/>
        <v>5771120.5606224285</v>
      </c>
      <c r="L36" s="21">
        <f t="shared" si="5"/>
        <v>57.947434732131924</v>
      </c>
    </row>
    <row r="37" spans="1:12" x14ac:dyDescent="0.25">
      <c r="A37" s="17">
        <v>28</v>
      </c>
      <c r="B37" s="9">
        <v>0</v>
      </c>
      <c r="C37" s="58">
        <v>1440</v>
      </c>
      <c r="D37" s="61">
        <v>1473</v>
      </c>
      <c r="E37" s="18">
        <v>0.5</v>
      </c>
      <c r="F37" s="19">
        <f t="shared" si="3"/>
        <v>0</v>
      </c>
      <c r="G37" s="19">
        <f t="shared" si="0"/>
        <v>0</v>
      </c>
      <c r="H37" s="14">
        <f t="shared" si="6"/>
        <v>99592.33894131874</v>
      </c>
      <c r="I37" s="14">
        <f t="shared" si="4"/>
        <v>0</v>
      </c>
      <c r="J37" s="14">
        <f t="shared" si="1"/>
        <v>99592.33894131874</v>
      </c>
      <c r="K37" s="14">
        <f t="shared" si="2"/>
        <v>5671528.2216811096</v>
      </c>
      <c r="L37" s="21">
        <f t="shared" si="5"/>
        <v>56.947434732131924</v>
      </c>
    </row>
    <row r="38" spans="1:12" x14ac:dyDescent="0.25">
      <c r="A38" s="17">
        <v>29</v>
      </c>
      <c r="B38" s="9">
        <v>0</v>
      </c>
      <c r="C38" s="58">
        <v>1586</v>
      </c>
      <c r="D38" s="61">
        <v>1503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99592.33894131874</v>
      </c>
      <c r="I38" s="14">
        <f t="shared" si="4"/>
        <v>0</v>
      </c>
      <c r="J38" s="14">
        <f t="shared" si="1"/>
        <v>99592.33894131874</v>
      </c>
      <c r="K38" s="14">
        <f t="shared" si="2"/>
        <v>5571935.8827397907</v>
      </c>
      <c r="L38" s="21">
        <f t="shared" si="5"/>
        <v>55.947434732131924</v>
      </c>
    </row>
    <row r="39" spans="1:12" x14ac:dyDescent="0.25">
      <c r="A39" s="17">
        <v>30</v>
      </c>
      <c r="B39" s="9">
        <v>0</v>
      </c>
      <c r="C39" s="58">
        <v>1736</v>
      </c>
      <c r="D39" s="61">
        <v>1621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99592.33894131874</v>
      </c>
      <c r="I39" s="14">
        <f t="shared" si="4"/>
        <v>0</v>
      </c>
      <c r="J39" s="14">
        <f t="shared" si="1"/>
        <v>99592.33894131874</v>
      </c>
      <c r="K39" s="14">
        <f t="shared" si="2"/>
        <v>5472343.5437984718</v>
      </c>
      <c r="L39" s="21">
        <f t="shared" si="5"/>
        <v>54.947434732131924</v>
      </c>
    </row>
    <row r="40" spans="1:12" x14ac:dyDescent="0.25">
      <c r="A40" s="17">
        <v>31</v>
      </c>
      <c r="B40" s="9">
        <v>0</v>
      </c>
      <c r="C40" s="58">
        <v>1787</v>
      </c>
      <c r="D40" s="61">
        <v>1751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99592.33894131874</v>
      </c>
      <c r="I40" s="14">
        <f t="shared" si="4"/>
        <v>0</v>
      </c>
      <c r="J40" s="14">
        <f t="shared" si="1"/>
        <v>99592.33894131874</v>
      </c>
      <c r="K40" s="14">
        <f t="shared" si="2"/>
        <v>5372751.2048571529</v>
      </c>
      <c r="L40" s="21">
        <f t="shared" si="5"/>
        <v>53.947434732131917</v>
      </c>
    </row>
    <row r="41" spans="1:12" x14ac:dyDescent="0.25">
      <c r="A41" s="17">
        <v>32</v>
      </c>
      <c r="B41" s="9">
        <v>1</v>
      </c>
      <c r="C41" s="58">
        <v>1914</v>
      </c>
      <c r="D41" s="61">
        <v>1825</v>
      </c>
      <c r="E41" s="18">
        <v>0.5</v>
      </c>
      <c r="F41" s="19">
        <f t="shared" si="3"/>
        <v>5.3490238031559236E-4</v>
      </c>
      <c r="G41" s="19">
        <f t="shared" si="0"/>
        <v>5.3475935828877007E-4</v>
      </c>
      <c r="H41" s="14">
        <f t="shared" si="6"/>
        <v>99592.33894131874</v>
      </c>
      <c r="I41" s="14">
        <f t="shared" si="4"/>
        <v>53.257935262737298</v>
      </c>
      <c r="J41" s="14">
        <f t="shared" si="1"/>
        <v>99565.709973687379</v>
      </c>
      <c r="K41" s="14">
        <f t="shared" si="2"/>
        <v>5273158.865915834</v>
      </c>
      <c r="L41" s="21">
        <f t="shared" si="5"/>
        <v>52.947434732131917</v>
      </c>
    </row>
    <row r="42" spans="1:12" x14ac:dyDescent="0.25">
      <c r="A42" s="17">
        <v>33</v>
      </c>
      <c r="B42" s="9">
        <v>0</v>
      </c>
      <c r="C42" s="58">
        <v>1947</v>
      </c>
      <c r="D42" s="61">
        <v>1940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99539.081006056003</v>
      </c>
      <c r="I42" s="14">
        <f t="shared" si="4"/>
        <v>0</v>
      </c>
      <c r="J42" s="14">
        <f t="shared" si="1"/>
        <v>99539.081006056003</v>
      </c>
      <c r="K42" s="14">
        <f t="shared" si="2"/>
        <v>5173593.1559421467</v>
      </c>
      <c r="L42" s="21">
        <f t="shared" si="5"/>
        <v>51.975496494963451</v>
      </c>
    </row>
    <row r="43" spans="1:12" x14ac:dyDescent="0.25">
      <c r="A43" s="17">
        <v>34</v>
      </c>
      <c r="B43" s="9">
        <v>1</v>
      </c>
      <c r="C43" s="58">
        <v>2021</v>
      </c>
      <c r="D43" s="61">
        <v>1948</v>
      </c>
      <c r="E43" s="18">
        <v>0.5</v>
      </c>
      <c r="F43" s="19">
        <f t="shared" si="3"/>
        <v>5.0390526581002776E-4</v>
      </c>
      <c r="G43" s="19">
        <f t="shared" si="0"/>
        <v>5.0377833753148624E-4</v>
      </c>
      <c r="H43" s="14">
        <f t="shared" si="6"/>
        <v>99539.081006056003</v>
      </c>
      <c r="I43" s="14">
        <f t="shared" si="4"/>
        <v>50.145632748642832</v>
      </c>
      <c r="J43" s="14">
        <f t="shared" si="1"/>
        <v>99514.008189681685</v>
      </c>
      <c r="K43" s="14">
        <f t="shared" si="2"/>
        <v>5074054.074936091</v>
      </c>
      <c r="L43" s="21">
        <f t="shared" si="5"/>
        <v>50.975496494963451</v>
      </c>
    </row>
    <row r="44" spans="1:12" x14ac:dyDescent="0.25">
      <c r="A44" s="17">
        <v>35</v>
      </c>
      <c r="B44" s="9">
        <v>0</v>
      </c>
      <c r="C44" s="58">
        <v>2179</v>
      </c>
      <c r="D44" s="61">
        <v>2061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99488.935373307366</v>
      </c>
      <c r="I44" s="14">
        <f t="shared" si="4"/>
        <v>0</v>
      </c>
      <c r="J44" s="14">
        <f t="shared" si="1"/>
        <v>99488.935373307366</v>
      </c>
      <c r="K44" s="14">
        <f t="shared" si="2"/>
        <v>4974540.0667464091</v>
      </c>
      <c r="L44" s="21">
        <f t="shared" si="5"/>
        <v>50.000937773438729</v>
      </c>
    </row>
    <row r="45" spans="1:12" x14ac:dyDescent="0.25">
      <c r="A45" s="17">
        <v>36</v>
      </c>
      <c r="B45" s="9">
        <v>0</v>
      </c>
      <c r="C45" s="58">
        <v>2446</v>
      </c>
      <c r="D45" s="61">
        <v>2226</v>
      </c>
      <c r="E45" s="18">
        <v>0.5</v>
      </c>
      <c r="F45" s="19">
        <f t="shared" si="3"/>
        <v>0</v>
      </c>
      <c r="G45" s="19">
        <f t="shared" si="0"/>
        <v>0</v>
      </c>
      <c r="H45" s="14">
        <f t="shared" si="6"/>
        <v>99488.935373307366</v>
      </c>
      <c r="I45" s="14">
        <f t="shared" si="4"/>
        <v>0</v>
      </c>
      <c r="J45" s="14">
        <f t="shared" si="1"/>
        <v>99488.935373307366</v>
      </c>
      <c r="K45" s="14">
        <f t="shared" si="2"/>
        <v>4875051.1313731018</v>
      </c>
      <c r="L45" s="21">
        <f t="shared" si="5"/>
        <v>49.000937773438736</v>
      </c>
    </row>
    <row r="46" spans="1:12" x14ac:dyDescent="0.25">
      <c r="A46" s="17">
        <v>37</v>
      </c>
      <c r="B46" s="9">
        <v>2</v>
      </c>
      <c r="C46" s="58">
        <v>2527</v>
      </c>
      <c r="D46" s="61">
        <v>2428</v>
      </c>
      <c r="E46" s="18">
        <v>0.5</v>
      </c>
      <c r="F46" s="19">
        <f t="shared" si="3"/>
        <v>8.0726538849646822E-4</v>
      </c>
      <c r="G46" s="19">
        <f t="shared" si="0"/>
        <v>8.0693968125882594E-4</v>
      </c>
      <c r="H46" s="14">
        <f t="shared" si="6"/>
        <v>99488.935373307366</v>
      </c>
      <c r="I46" s="14">
        <f t="shared" si="4"/>
        <v>80.281569798916578</v>
      </c>
      <c r="J46" s="14">
        <f t="shared" si="1"/>
        <v>99448.794588407909</v>
      </c>
      <c r="K46" s="14">
        <f t="shared" si="2"/>
        <v>4775562.1959997946</v>
      </c>
      <c r="L46" s="21">
        <f t="shared" si="5"/>
        <v>48.000937773438736</v>
      </c>
    </row>
    <row r="47" spans="1:12" x14ac:dyDescent="0.25">
      <c r="A47" s="17">
        <v>38</v>
      </c>
      <c r="B47" s="9">
        <v>1</v>
      </c>
      <c r="C47" s="58">
        <v>2607</v>
      </c>
      <c r="D47" s="61">
        <v>2567</v>
      </c>
      <c r="E47" s="18">
        <v>0.5</v>
      </c>
      <c r="F47" s="19">
        <f t="shared" si="3"/>
        <v>3.8654812524159255E-4</v>
      </c>
      <c r="G47" s="19">
        <f t="shared" si="0"/>
        <v>3.8647342995169081E-4</v>
      </c>
      <c r="H47" s="14">
        <f t="shared" si="6"/>
        <v>99408.653803508452</v>
      </c>
      <c r="I47" s="14">
        <f t="shared" si="4"/>
        <v>38.418803402322105</v>
      </c>
      <c r="J47" s="14">
        <f t="shared" si="1"/>
        <v>99389.444401807283</v>
      </c>
      <c r="K47" s="14">
        <f t="shared" si="2"/>
        <v>4676113.4014113871</v>
      </c>
      <c r="L47" s="21">
        <f t="shared" si="5"/>
        <v>47.039299120318155</v>
      </c>
    </row>
    <row r="48" spans="1:12" x14ac:dyDescent="0.25">
      <c r="A48" s="17">
        <v>39</v>
      </c>
      <c r="B48" s="9">
        <v>3</v>
      </c>
      <c r="C48" s="58">
        <v>2839</v>
      </c>
      <c r="D48" s="61">
        <v>2626</v>
      </c>
      <c r="E48" s="18">
        <v>0.5</v>
      </c>
      <c r="F48" s="19">
        <f t="shared" si="3"/>
        <v>1.0978956999085087E-3</v>
      </c>
      <c r="G48" s="19">
        <f t="shared" si="0"/>
        <v>1.0972933430870519E-3</v>
      </c>
      <c r="H48" s="14">
        <f t="shared" si="6"/>
        <v>99370.235000106128</v>
      </c>
      <c r="I48" s="14">
        <f t="shared" si="4"/>
        <v>109.03829736661243</v>
      </c>
      <c r="J48" s="14">
        <f t="shared" si="1"/>
        <v>99315.715851422821</v>
      </c>
      <c r="K48" s="14">
        <f t="shared" si="2"/>
        <v>4576723.95700958</v>
      </c>
      <c r="L48" s="21">
        <f t="shared" si="5"/>
        <v>46.057292276753621</v>
      </c>
    </row>
    <row r="49" spans="1:12" x14ac:dyDescent="0.25">
      <c r="A49" s="17">
        <v>40</v>
      </c>
      <c r="B49" s="9">
        <v>0</v>
      </c>
      <c r="C49" s="58">
        <v>2816</v>
      </c>
      <c r="D49" s="61">
        <v>2813</v>
      </c>
      <c r="E49" s="18">
        <v>0.5</v>
      </c>
      <c r="F49" s="19">
        <f t="shared" si="3"/>
        <v>0</v>
      </c>
      <c r="G49" s="19">
        <f t="shared" si="0"/>
        <v>0</v>
      </c>
      <c r="H49" s="14">
        <f t="shared" si="6"/>
        <v>99261.196702739515</v>
      </c>
      <c r="I49" s="14">
        <f t="shared" si="4"/>
        <v>0</v>
      </c>
      <c r="J49" s="14">
        <f t="shared" si="1"/>
        <v>99261.196702739515</v>
      </c>
      <c r="K49" s="14">
        <f t="shared" si="2"/>
        <v>4477408.2411581576</v>
      </c>
      <c r="L49" s="21">
        <f t="shared" si="5"/>
        <v>45.10733690393424</v>
      </c>
    </row>
    <row r="50" spans="1:12" x14ac:dyDescent="0.25">
      <c r="A50" s="17">
        <v>41</v>
      </c>
      <c r="B50" s="9">
        <v>1</v>
      </c>
      <c r="C50" s="58">
        <v>2743</v>
      </c>
      <c r="D50" s="61">
        <v>2852</v>
      </c>
      <c r="E50" s="18">
        <v>0.5</v>
      </c>
      <c r="F50" s="19">
        <f t="shared" si="3"/>
        <v>3.5746201966041106E-4</v>
      </c>
      <c r="G50" s="19">
        <f t="shared" si="0"/>
        <v>3.57398141529664E-4</v>
      </c>
      <c r="H50" s="14">
        <f t="shared" si="6"/>
        <v>99261.196702739515</v>
      </c>
      <c r="I50" s="14">
        <f t="shared" si="4"/>
        <v>35.475767227569513</v>
      </c>
      <c r="J50" s="14">
        <f t="shared" si="1"/>
        <v>99243.458819125721</v>
      </c>
      <c r="K50" s="14">
        <f t="shared" si="2"/>
        <v>4378147.0444554184</v>
      </c>
      <c r="L50" s="21">
        <f t="shared" si="5"/>
        <v>44.10733690393424</v>
      </c>
    </row>
    <row r="51" spans="1:12" x14ac:dyDescent="0.25">
      <c r="A51" s="17">
        <v>42</v>
      </c>
      <c r="B51" s="9">
        <v>1</v>
      </c>
      <c r="C51" s="58">
        <v>2909</v>
      </c>
      <c r="D51" s="61">
        <v>2737</v>
      </c>
      <c r="E51" s="18">
        <v>0.5</v>
      </c>
      <c r="F51" s="19">
        <f t="shared" si="3"/>
        <v>3.5423308537017357E-4</v>
      </c>
      <c r="G51" s="19">
        <f t="shared" si="0"/>
        <v>3.5417035594120772E-4</v>
      </c>
      <c r="H51" s="14">
        <f t="shared" si="6"/>
        <v>99225.720935511941</v>
      </c>
      <c r="I51" s="14">
        <f t="shared" si="4"/>
        <v>35.142808902253208</v>
      </c>
      <c r="J51" s="14">
        <f t="shared" si="1"/>
        <v>99208.149531060815</v>
      </c>
      <c r="K51" s="14">
        <f t="shared" si="2"/>
        <v>4278903.5856362926</v>
      </c>
      <c r="L51" s="21">
        <f t="shared" si="5"/>
        <v>43.122927657207008</v>
      </c>
    </row>
    <row r="52" spans="1:12" x14ac:dyDescent="0.25">
      <c r="A52" s="17">
        <v>43</v>
      </c>
      <c r="B52" s="9">
        <v>2</v>
      </c>
      <c r="C52" s="58">
        <v>2723</v>
      </c>
      <c r="D52" s="61">
        <v>2906</v>
      </c>
      <c r="E52" s="18">
        <v>0.5</v>
      </c>
      <c r="F52" s="19">
        <f t="shared" si="3"/>
        <v>7.1060579143720018E-4</v>
      </c>
      <c r="G52" s="19">
        <f t="shared" si="0"/>
        <v>7.1035340081690641E-4</v>
      </c>
      <c r="H52" s="14">
        <f t="shared" si="6"/>
        <v>99190.578126609689</v>
      </c>
      <c r="I52" s="14">
        <f t="shared" si="4"/>
        <v>70.460364501232249</v>
      </c>
      <c r="J52" s="14">
        <f t="shared" si="1"/>
        <v>99155.347944359062</v>
      </c>
      <c r="K52" s="14">
        <f t="shared" si="2"/>
        <v>4179695.4361052318</v>
      </c>
      <c r="L52" s="21">
        <f t="shared" si="5"/>
        <v>42.138028783037733</v>
      </c>
    </row>
    <row r="53" spans="1:12" x14ac:dyDescent="0.25">
      <c r="A53" s="17">
        <v>44</v>
      </c>
      <c r="B53" s="9">
        <v>3</v>
      </c>
      <c r="C53" s="58">
        <v>2613</v>
      </c>
      <c r="D53" s="61">
        <v>2703</v>
      </c>
      <c r="E53" s="18">
        <v>0.5</v>
      </c>
      <c r="F53" s="19">
        <f t="shared" si="3"/>
        <v>1.128668171557562E-3</v>
      </c>
      <c r="G53" s="19">
        <f t="shared" si="0"/>
        <v>1.1280315848843767E-3</v>
      </c>
      <c r="H53" s="14">
        <f t="shared" si="6"/>
        <v>99120.11776210845</v>
      </c>
      <c r="I53" s="14">
        <f t="shared" si="4"/>
        <v>111.81062353311725</v>
      </c>
      <c r="J53" s="14">
        <f t="shared" si="1"/>
        <v>99064.212450341889</v>
      </c>
      <c r="K53" s="14">
        <f t="shared" si="2"/>
        <v>4080540.0881608729</v>
      </c>
      <c r="L53" s="21">
        <f t="shared" si="5"/>
        <v>41.16762752395335</v>
      </c>
    </row>
    <row r="54" spans="1:12" x14ac:dyDescent="0.25">
      <c r="A54" s="17">
        <v>45</v>
      </c>
      <c r="B54" s="9">
        <v>2</v>
      </c>
      <c r="C54" s="58">
        <v>2314</v>
      </c>
      <c r="D54" s="61">
        <v>2607</v>
      </c>
      <c r="E54" s="18">
        <v>0.5</v>
      </c>
      <c r="F54" s="19">
        <f t="shared" si="3"/>
        <v>8.1284291810607601E-4</v>
      </c>
      <c r="G54" s="19">
        <f t="shared" si="0"/>
        <v>8.1251269551086726E-4</v>
      </c>
      <c r="H54" s="14">
        <f t="shared" si="6"/>
        <v>99008.307138575328</v>
      </c>
      <c r="I54" s="14">
        <f t="shared" si="4"/>
        <v>80.445506511131683</v>
      </c>
      <c r="J54" s="14">
        <f t="shared" si="1"/>
        <v>98968.084385319773</v>
      </c>
      <c r="K54" s="14">
        <f t="shared" si="2"/>
        <v>3981475.8757105311</v>
      </c>
      <c r="L54" s="21">
        <f t="shared" si="5"/>
        <v>40.213553698458099</v>
      </c>
    </row>
    <row r="55" spans="1:12" x14ac:dyDescent="0.25">
      <c r="A55" s="17">
        <v>46</v>
      </c>
      <c r="B55" s="9">
        <v>3</v>
      </c>
      <c r="C55" s="58">
        <v>2251</v>
      </c>
      <c r="D55" s="61">
        <v>2322</v>
      </c>
      <c r="E55" s="18">
        <v>0.5</v>
      </c>
      <c r="F55" s="19">
        <f t="shared" si="3"/>
        <v>1.312048983162038E-3</v>
      </c>
      <c r="G55" s="19">
        <f t="shared" si="0"/>
        <v>1.3111888111888112E-3</v>
      </c>
      <c r="H55" s="14">
        <f t="shared" si="6"/>
        <v>98927.861632064203</v>
      </c>
      <c r="I55" s="14">
        <f t="shared" si="4"/>
        <v>129.71310528679749</v>
      </c>
      <c r="J55" s="14">
        <f t="shared" si="1"/>
        <v>98863.005079420807</v>
      </c>
      <c r="K55" s="14">
        <f t="shared" si="2"/>
        <v>3882507.7913252115</v>
      </c>
      <c r="L55" s="21">
        <f t="shared" si="5"/>
        <v>39.245847704311693</v>
      </c>
    </row>
    <row r="56" spans="1:12" x14ac:dyDescent="0.25">
      <c r="A56" s="17">
        <v>47</v>
      </c>
      <c r="B56" s="9">
        <v>2</v>
      </c>
      <c r="C56" s="58">
        <v>2147</v>
      </c>
      <c r="D56" s="61">
        <v>2251</v>
      </c>
      <c r="E56" s="18">
        <v>0.5</v>
      </c>
      <c r="F56" s="19">
        <f t="shared" si="3"/>
        <v>9.0950432014552066E-4</v>
      </c>
      <c r="G56" s="19">
        <f t="shared" si="0"/>
        <v>9.0909090909090898E-4</v>
      </c>
      <c r="H56" s="14">
        <f t="shared" si="6"/>
        <v>98798.148526777411</v>
      </c>
      <c r="I56" s="14">
        <f t="shared" si="4"/>
        <v>89.816498660706728</v>
      </c>
      <c r="J56" s="14">
        <f t="shared" si="1"/>
        <v>98753.240277447068</v>
      </c>
      <c r="K56" s="14">
        <f t="shared" si="2"/>
        <v>3783644.7862457908</v>
      </c>
      <c r="L56" s="21">
        <f t="shared" si="5"/>
        <v>38.296717526242951</v>
      </c>
    </row>
    <row r="57" spans="1:12" x14ac:dyDescent="0.25">
      <c r="A57" s="17">
        <v>48</v>
      </c>
      <c r="B57" s="9">
        <v>2</v>
      </c>
      <c r="C57" s="58">
        <v>2086</v>
      </c>
      <c r="D57" s="61">
        <v>2168</v>
      </c>
      <c r="E57" s="18">
        <v>0.5</v>
      </c>
      <c r="F57" s="19">
        <f t="shared" si="3"/>
        <v>9.4029149036201217E-4</v>
      </c>
      <c r="G57" s="19">
        <f t="shared" si="0"/>
        <v>9.3984962406015032E-4</v>
      </c>
      <c r="H57" s="14">
        <f t="shared" si="6"/>
        <v>98708.332028116711</v>
      </c>
      <c r="I57" s="14">
        <f t="shared" si="4"/>
        <v>92.770988748229982</v>
      </c>
      <c r="J57" s="14">
        <f t="shared" si="1"/>
        <v>98661.946533742594</v>
      </c>
      <c r="K57" s="14">
        <f t="shared" si="2"/>
        <v>3684891.5459683435</v>
      </c>
      <c r="L57" s="21">
        <f t="shared" si="5"/>
        <v>37.331109443919239</v>
      </c>
    </row>
    <row r="58" spans="1:12" x14ac:dyDescent="0.25">
      <c r="A58" s="17">
        <v>49</v>
      </c>
      <c r="B58" s="9">
        <v>5</v>
      </c>
      <c r="C58" s="58">
        <v>2056</v>
      </c>
      <c r="D58" s="61">
        <v>2079</v>
      </c>
      <c r="E58" s="18">
        <v>0.5</v>
      </c>
      <c r="F58" s="19">
        <f t="shared" si="3"/>
        <v>2.4183796856106408E-3</v>
      </c>
      <c r="G58" s="19">
        <f t="shared" si="0"/>
        <v>2.4154589371980675E-3</v>
      </c>
      <c r="H58" s="14">
        <f t="shared" si="6"/>
        <v>98615.561039368476</v>
      </c>
      <c r="I58" s="14">
        <f t="shared" si="4"/>
        <v>238.20183825934413</v>
      </c>
      <c r="J58" s="14">
        <f t="shared" si="1"/>
        <v>98496.460120238815</v>
      </c>
      <c r="K58" s="14">
        <f t="shared" si="2"/>
        <v>3586229.5994346007</v>
      </c>
      <c r="L58" s="21">
        <f t="shared" si="5"/>
        <v>36.365757712445969</v>
      </c>
    </row>
    <row r="59" spans="1:12" x14ac:dyDescent="0.25">
      <c r="A59" s="17">
        <v>50</v>
      </c>
      <c r="B59" s="9">
        <v>4</v>
      </c>
      <c r="C59" s="58">
        <v>2038</v>
      </c>
      <c r="D59" s="61">
        <v>2062</v>
      </c>
      <c r="E59" s="18">
        <v>0.5</v>
      </c>
      <c r="F59" s="19">
        <f t="shared" si="3"/>
        <v>1.9512195121951219E-3</v>
      </c>
      <c r="G59" s="19">
        <f t="shared" si="0"/>
        <v>1.9493177387914229E-3</v>
      </c>
      <c r="H59" s="14">
        <f t="shared" si="6"/>
        <v>98377.359201109139</v>
      </c>
      <c r="I59" s="14">
        <f t="shared" si="4"/>
        <v>191.76873138617765</v>
      </c>
      <c r="J59" s="14">
        <f t="shared" si="1"/>
        <v>98281.47483541604</v>
      </c>
      <c r="K59" s="14">
        <f t="shared" si="2"/>
        <v>3487733.1393143618</v>
      </c>
      <c r="L59" s="21">
        <f t="shared" si="5"/>
        <v>35.452599740805404</v>
      </c>
    </row>
    <row r="60" spans="1:12" x14ac:dyDescent="0.25">
      <c r="A60" s="17">
        <v>51</v>
      </c>
      <c r="B60" s="9">
        <v>2</v>
      </c>
      <c r="C60" s="58">
        <v>1956</v>
      </c>
      <c r="D60" s="61">
        <v>2018</v>
      </c>
      <c r="E60" s="18">
        <v>0.5</v>
      </c>
      <c r="F60" s="19">
        <f t="shared" si="3"/>
        <v>1.0065425264217413E-3</v>
      </c>
      <c r="G60" s="19">
        <f t="shared" si="0"/>
        <v>1.0060362173038228E-3</v>
      </c>
      <c r="H60" s="14">
        <f t="shared" si="6"/>
        <v>98185.590469722956</v>
      </c>
      <c r="I60" s="14">
        <f t="shared" si="4"/>
        <v>98.778260029902356</v>
      </c>
      <c r="J60" s="14">
        <f t="shared" si="1"/>
        <v>98136.201339708015</v>
      </c>
      <c r="K60" s="14">
        <f t="shared" si="2"/>
        <v>3389451.664478946</v>
      </c>
      <c r="L60" s="21">
        <f t="shared" si="5"/>
        <v>34.520866537174165</v>
      </c>
    </row>
    <row r="61" spans="1:12" x14ac:dyDescent="0.25">
      <c r="A61" s="17">
        <v>52</v>
      </c>
      <c r="B61" s="9">
        <v>5</v>
      </c>
      <c r="C61" s="58">
        <v>1812</v>
      </c>
      <c r="D61" s="61">
        <v>1961</v>
      </c>
      <c r="E61" s="18">
        <v>0.5</v>
      </c>
      <c r="F61" s="19">
        <f t="shared" si="3"/>
        <v>2.6504108136761197E-3</v>
      </c>
      <c r="G61" s="19">
        <f t="shared" si="0"/>
        <v>2.6469031233456856E-3</v>
      </c>
      <c r="H61" s="14">
        <f t="shared" si="6"/>
        <v>98086.81220969306</v>
      </c>
      <c r="I61" s="14">
        <f t="shared" si="4"/>
        <v>259.62628959685827</v>
      </c>
      <c r="J61" s="14">
        <f t="shared" si="1"/>
        <v>97956.99906489464</v>
      </c>
      <c r="K61" s="14">
        <f t="shared" si="2"/>
        <v>3291315.4631392378</v>
      </c>
      <c r="L61" s="21">
        <f t="shared" si="5"/>
        <v>33.555127228550973</v>
      </c>
    </row>
    <row r="62" spans="1:12" x14ac:dyDescent="0.25">
      <c r="A62" s="17">
        <v>53</v>
      </c>
      <c r="B62" s="9">
        <v>2</v>
      </c>
      <c r="C62" s="58">
        <v>1815</v>
      </c>
      <c r="D62" s="61">
        <v>1795</v>
      </c>
      <c r="E62" s="18">
        <v>0.5</v>
      </c>
      <c r="F62" s="19">
        <f t="shared" si="3"/>
        <v>1.10803324099723E-3</v>
      </c>
      <c r="G62" s="19">
        <f t="shared" si="0"/>
        <v>1.1074197120708748E-3</v>
      </c>
      <c r="H62" s="14">
        <f t="shared" si="6"/>
        <v>97827.185920096206</v>
      </c>
      <c r="I62" s="14">
        <f t="shared" si="4"/>
        <v>108.33575406433688</v>
      </c>
      <c r="J62" s="14">
        <f t="shared" si="1"/>
        <v>97773.018043064047</v>
      </c>
      <c r="K62" s="14">
        <f t="shared" si="2"/>
        <v>3193358.464074343</v>
      </c>
      <c r="L62" s="21">
        <f t="shared" si="5"/>
        <v>32.642853150070479</v>
      </c>
    </row>
    <row r="63" spans="1:12" x14ac:dyDescent="0.25">
      <c r="A63" s="17">
        <v>54</v>
      </c>
      <c r="B63" s="9">
        <v>5</v>
      </c>
      <c r="C63" s="58">
        <v>1706</v>
      </c>
      <c r="D63" s="61">
        <v>1820</v>
      </c>
      <c r="E63" s="18">
        <v>0.5</v>
      </c>
      <c r="F63" s="19">
        <f t="shared" si="3"/>
        <v>2.8360748723766306E-3</v>
      </c>
      <c r="G63" s="19">
        <f t="shared" si="0"/>
        <v>2.8320589068252617E-3</v>
      </c>
      <c r="H63" s="14">
        <f t="shared" si="6"/>
        <v>97718.850166031873</v>
      </c>
      <c r="I63" s="14">
        <f t="shared" si="4"/>
        <v>276.74553997743379</v>
      </c>
      <c r="J63" s="14">
        <f t="shared" si="1"/>
        <v>97580.477396043163</v>
      </c>
      <c r="K63" s="14">
        <f t="shared" si="2"/>
        <v>3095585.4460312789</v>
      </c>
      <c r="L63" s="21">
        <f t="shared" si="5"/>
        <v>31.678488242254591</v>
      </c>
    </row>
    <row r="64" spans="1:12" x14ac:dyDescent="0.25">
      <c r="A64" s="17">
        <v>55</v>
      </c>
      <c r="B64" s="9">
        <v>3</v>
      </c>
      <c r="C64" s="58">
        <v>1630</v>
      </c>
      <c r="D64" s="61">
        <v>1692</v>
      </c>
      <c r="E64" s="18">
        <v>0.5</v>
      </c>
      <c r="F64" s="19">
        <f t="shared" si="3"/>
        <v>1.8061408789885611E-3</v>
      </c>
      <c r="G64" s="19">
        <f t="shared" si="0"/>
        <v>1.8045112781954885E-3</v>
      </c>
      <c r="H64" s="14">
        <f t="shared" si="6"/>
        <v>97442.104626054439</v>
      </c>
      <c r="I64" s="14">
        <f t="shared" si="4"/>
        <v>175.83537676882003</v>
      </c>
      <c r="J64" s="14">
        <f t="shared" si="1"/>
        <v>97354.18693767002</v>
      </c>
      <c r="K64" s="14">
        <f t="shared" si="2"/>
        <v>2998004.9686352359</v>
      </c>
      <c r="L64" s="21">
        <f t="shared" si="5"/>
        <v>30.767038336665998</v>
      </c>
    </row>
    <row r="65" spans="1:12" x14ac:dyDescent="0.25">
      <c r="A65" s="17">
        <v>56</v>
      </c>
      <c r="B65" s="9">
        <v>3</v>
      </c>
      <c r="C65" s="58">
        <v>1562</v>
      </c>
      <c r="D65" s="61">
        <v>1643</v>
      </c>
      <c r="E65" s="18">
        <v>0.5</v>
      </c>
      <c r="F65" s="19">
        <f t="shared" si="3"/>
        <v>1.8720748829953199E-3</v>
      </c>
      <c r="G65" s="19">
        <f t="shared" si="0"/>
        <v>1.8703241895261845E-3</v>
      </c>
      <c r="H65" s="14">
        <f t="shared" si="6"/>
        <v>97266.269249285615</v>
      </c>
      <c r="I65" s="14">
        <f t="shared" si="4"/>
        <v>181.91945620190575</v>
      </c>
      <c r="J65" s="14">
        <f t="shared" si="1"/>
        <v>97175.309521184652</v>
      </c>
      <c r="K65" s="14">
        <f t="shared" si="2"/>
        <v>2900650.7816975657</v>
      </c>
      <c r="L65" s="21">
        <f t="shared" si="5"/>
        <v>29.821754284246591</v>
      </c>
    </row>
    <row r="66" spans="1:12" x14ac:dyDescent="0.25">
      <c r="A66" s="17">
        <v>57</v>
      </c>
      <c r="B66" s="9">
        <v>3</v>
      </c>
      <c r="C66" s="58">
        <v>1534</v>
      </c>
      <c r="D66" s="61">
        <v>1578</v>
      </c>
      <c r="E66" s="18">
        <v>0.5</v>
      </c>
      <c r="F66" s="19">
        <f t="shared" si="3"/>
        <v>1.9280205655526992E-3</v>
      </c>
      <c r="G66" s="19">
        <f t="shared" si="0"/>
        <v>1.9261637239165329E-3</v>
      </c>
      <c r="H66" s="14">
        <f t="shared" si="6"/>
        <v>97084.349793083704</v>
      </c>
      <c r="I66" s="14">
        <f t="shared" si="4"/>
        <v>187.00035273146139</v>
      </c>
      <c r="J66" s="14">
        <f t="shared" si="1"/>
        <v>96990.849616717984</v>
      </c>
      <c r="K66" s="14">
        <f t="shared" si="2"/>
        <v>2803475.4721763809</v>
      </c>
      <c r="L66" s="21">
        <f t="shared" si="5"/>
        <v>28.876698233561232</v>
      </c>
    </row>
    <row r="67" spans="1:12" x14ac:dyDescent="0.25">
      <c r="A67" s="17">
        <v>58</v>
      </c>
      <c r="B67" s="9">
        <v>6</v>
      </c>
      <c r="C67" s="58">
        <v>1418</v>
      </c>
      <c r="D67" s="61">
        <v>1536</v>
      </c>
      <c r="E67" s="18">
        <v>0.5</v>
      </c>
      <c r="F67" s="19">
        <f t="shared" si="3"/>
        <v>4.062288422477996E-3</v>
      </c>
      <c r="G67" s="19">
        <f t="shared" si="0"/>
        <v>4.0540540540540534E-3</v>
      </c>
      <c r="H67" s="14">
        <f t="shared" si="6"/>
        <v>96897.349440352249</v>
      </c>
      <c r="I67" s="14">
        <f t="shared" si="4"/>
        <v>392.82709232575229</v>
      </c>
      <c r="J67" s="14">
        <f t="shared" si="1"/>
        <v>96700.935894189373</v>
      </c>
      <c r="K67" s="14">
        <f t="shared" si="2"/>
        <v>2706484.6225596629</v>
      </c>
      <c r="L67" s="21">
        <f t="shared" si="5"/>
        <v>27.931461884060223</v>
      </c>
    </row>
    <row r="68" spans="1:12" x14ac:dyDescent="0.25">
      <c r="A68" s="17">
        <v>59</v>
      </c>
      <c r="B68" s="9">
        <v>6</v>
      </c>
      <c r="C68" s="58">
        <v>1413</v>
      </c>
      <c r="D68" s="61">
        <v>1443</v>
      </c>
      <c r="E68" s="18">
        <v>0.5</v>
      </c>
      <c r="F68" s="19">
        <f t="shared" si="3"/>
        <v>4.2016806722689074E-3</v>
      </c>
      <c r="G68" s="19">
        <f t="shared" si="0"/>
        <v>4.1928721174004195E-3</v>
      </c>
      <c r="H68" s="14">
        <f t="shared" si="6"/>
        <v>96504.522348026498</v>
      </c>
      <c r="I68" s="14">
        <f t="shared" si="4"/>
        <v>404.63112095608597</v>
      </c>
      <c r="J68" s="14">
        <f t="shared" si="1"/>
        <v>96302.206787548464</v>
      </c>
      <c r="K68" s="14">
        <f t="shared" si="2"/>
        <v>2609783.6866654735</v>
      </c>
      <c r="L68" s="21">
        <f t="shared" si="5"/>
        <v>27.043123194307412</v>
      </c>
    </row>
    <row r="69" spans="1:12" x14ac:dyDescent="0.25">
      <c r="A69" s="17">
        <v>60</v>
      </c>
      <c r="B69" s="9">
        <v>4</v>
      </c>
      <c r="C69" s="58">
        <v>1409</v>
      </c>
      <c r="D69" s="61">
        <v>1417</v>
      </c>
      <c r="E69" s="18">
        <v>0.5</v>
      </c>
      <c r="F69" s="19">
        <f t="shared" si="3"/>
        <v>2.8308563340410475E-3</v>
      </c>
      <c r="G69" s="19">
        <f t="shared" si="0"/>
        <v>2.826855123674912E-3</v>
      </c>
      <c r="H69" s="14">
        <f t="shared" si="6"/>
        <v>96099.891227070417</v>
      </c>
      <c r="I69" s="14">
        <f t="shared" si="4"/>
        <v>271.66046989984574</v>
      </c>
      <c r="J69" s="14">
        <f t="shared" si="1"/>
        <v>95964.060992120503</v>
      </c>
      <c r="K69" s="14">
        <f t="shared" si="2"/>
        <v>2513481.479877925</v>
      </c>
      <c r="L69" s="21">
        <f t="shared" si="5"/>
        <v>26.154883713020286</v>
      </c>
    </row>
    <row r="70" spans="1:12" x14ac:dyDescent="0.25">
      <c r="A70" s="17">
        <v>61</v>
      </c>
      <c r="B70" s="9">
        <v>9</v>
      </c>
      <c r="C70" s="58">
        <v>1454</v>
      </c>
      <c r="D70" s="61">
        <v>1406</v>
      </c>
      <c r="E70" s="18">
        <v>0.5</v>
      </c>
      <c r="F70" s="19">
        <f t="shared" si="3"/>
        <v>6.2937062937062941E-3</v>
      </c>
      <c r="G70" s="19">
        <f t="shared" si="0"/>
        <v>6.2739630533286857E-3</v>
      </c>
      <c r="H70" s="14">
        <f t="shared" si="6"/>
        <v>95828.230757170575</v>
      </c>
      <c r="I70" s="14">
        <f t="shared" si="4"/>
        <v>601.22277923634374</v>
      </c>
      <c r="J70" s="14">
        <f t="shared" si="1"/>
        <v>95527.619367552412</v>
      </c>
      <c r="K70" s="14">
        <f t="shared" si="2"/>
        <v>2417517.4188858047</v>
      </c>
      <c r="L70" s="21">
        <f t="shared" si="5"/>
        <v>25.227611944665984</v>
      </c>
    </row>
    <row r="71" spans="1:12" x14ac:dyDescent="0.25">
      <c r="A71" s="17">
        <v>62</v>
      </c>
      <c r="B71" s="9">
        <v>3</v>
      </c>
      <c r="C71" s="58">
        <v>1347</v>
      </c>
      <c r="D71" s="61">
        <v>1452</v>
      </c>
      <c r="E71" s="18">
        <v>0.5</v>
      </c>
      <c r="F71" s="19">
        <f t="shared" si="3"/>
        <v>2.1436227224008574E-3</v>
      </c>
      <c r="G71" s="19">
        <f t="shared" si="0"/>
        <v>2.141327623126338E-3</v>
      </c>
      <c r="H71" s="14">
        <f t="shared" si="6"/>
        <v>95227.007977934234</v>
      </c>
      <c r="I71" s="14">
        <f t="shared" si="4"/>
        <v>203.91222265082274</v>
      </c>
      <c r="J71" s="14">
        <f t="shared" si="1"/>
        <v>95125.051866608832</v>
      </c>
      <c r="K71" s="14">
        <f t="shared" si="2"/>
        <v>2321989.7995182523</v>
      </c>
      <c r="L71" s="21">
        <f t="shared" si="5"/>
        <v>24.383731557084079</v>
      </c>
    </row>
    <row r="72" spans="1:12" x14ac:dyDescent="0.25">
      <c r="A72" s="17">
        <v>63</v>
      </c>
      <c r="B72" s="9">
        <v>7</v>
      </c>
      <c r="C72" s="58">
        <v>1336</v>
      </c>
      <c r="D72" s="61">
        <v>1371</v>
      </c>
      <c r="E72" s="18">
        <v>0.5</v>
      </c>
      <c r="F72" s="19">
        <f t="shared" si="3"/>
        <v>5.1717768747691168E-3</v>
      </c>
      <c r="G72" s="19">
        <f t="shared" si="0"/>
        <v>5.1584377302873984E-3</v>
      </c>
      <c r="H72" s="14">
        <f t="shared" si="6"/>
        <v>95023.095755283415</v>
      </c>
      <c r="I72" s="14">
        <f t="shared" si="4"/>
        <v>490.17072239276632</v>
      </c>
      <c r="J72" s="14">
        <f t="shared" si="1"/>
        <v>94778.010394087032</v>
      </c>
      <c r="K72" s="14">
        <f t="shared" si="2"/>
        <v>2226864.7476516436</v>
      </c>
      <c r="L72" s="21">
        <f t="shared" si="5"/>
        <v>23.434984199910438</v>
      </c>
    </row>
    <row r="73" spans="1:12" x14ac:dyDescent="0.25">
      <c r="A73" s="17">
        <v>64</v>
      </c>
      <c r="B73" s="9">
        <v>12</v>
      </c>
      <c r="C73" s="58">
        <v>1291</v>
      </c>
      <c r="D73" s="61">
        <v>1336</v>
      </c>
      <c r="E73" s="18">
        <v>0.5</v>
      </c>
      <c r="F73" s="19">
        <f t="shared" si="3"/>
        <v>9.1358964598401218E-3</v>
      </c>
      <c r="G73" s="19">
        <f t="shared" ref="G73:G103" si="7">F73/((1+(1-E73)*F73))</f>
        <v>9.0943539219401279E-3</v>
      </c>
      <c r="H73" s="14">
        <f t="shared" si="6"/>
        <v>94532.925032890649</v>
      </c>
      <c r="I73" s="14">
        <f t="shared" si="4"/>
        <v>859.71587752534117</v>
      </c>
      <c r="J73" s="14">
        <f t="shared" ref="J73:J103" si="8">H74+I73*E73</f>
        <v>94103.067094127968</v>
      </c>
      <c r="K73" s="14">
        <f t="shared" ref="K73:K97" si="9">K74+J73</f>
        <v>2132086.7372575565</v>
      </c>
      <c r="L73" s="21">
        <f t="shared" si="5"/>
        <v>22.553906340206272</v>
      </c>
    </row>
    <row r="74" spans="1:12" x14ac:dyDescent="0.25">
      <c r="A74" s="17">
        <v>65</v>
      </c>
      <c r="B74" s="9">
        <v>6</v>
      </c>
      <c r="C74" s="58">
        <v>1433</v>
      </c>
      <c r="D74" s="61">
        <v>1298</v>
      </c>
      <c r="E74" s="18">
        <v>0.5</v>
      </c>
      <c r="F74" s="19">
        <f t="shared" ref="F74:F103" si="10">B74/((C74+D74)/2)</f>
        <v>4.3939948736726473E-3</v>
      </c>
      <c r="G74" s="19">
        <f t="shared" si="7"/>
        <v>4.3843624406284254E-3</v>
      </c>
      <c r="H74" s="14">
        <f t="shared" si="6"/>
        <v>93673.209155365301</v>
      </c>
      <c r="I74" s="14">
        <f t="shared" ref="I74:I103" si="11">H74*G74</f>
        <v>410.69729991391438</v>
      </c>
      <c r="J74" s="14">
        <f t="shared" si="8"/>
        <v>93467.860505408345</v>
      </c>
      <c r="K74" s="14">
        <f t="shared" si="9"/>
        <v>2037983.6701634286</v>
      </c>
      <c r="L74" s="21">
        <f t="shared" ref="L74:L103" si="12">K74/H74</f>
        <v>21.756313128797078</v>
      </c>
    </row>
    <row r="75" spans="1:12" x14ac:dyDescent="0.25">
      <c r="A75" s="17">
        <v>66</v>
      </c>
      <c r="B75" s="9">
        <v>17</v>
      </c>
      <c r="C75" s="58">
        <v>1385</v>
      </c>
      <c r="D75" s="61">
        <v>1429</v>
      </c>
      <c r="E75" s="18">
        <v>0.5</v>
      </c>
      <c r="F75" s="19">
        <f t="shared" si="10"/>
        <v>1.2082444918265814E-2</v>
      </c>
      <c r="G75" s="19">
        <f t="shared" si="7"/>
        <v>1.2009890498057224E-2</v>
      </c>
      <c r="H75" s="14">
        <f t="shared" ref="H75:H104" si="13">H74-I74</f>
        <v>93262.51185545139</v>
      </c>
      <c r="I75" s="14">
        <f t="shared" si="11"/>
        <v>1120.0725549577348</v>
      </c>
      <c r="J75" s="14">
        <f t="shared" si="8"/>
        <v>92702.475577972524</v>
      </c>
      <c r="K75" s="14">
        <f t="shared" si="9"/>
        <v>1944515.8096580203</v>
      </c>
      <c r="L75" s="21">
        <f t="shared" si="12"/>
        <v>20.849918911382606</v>
      </c>
    </row>
    <row r="76" spans="1:12" x14ac:dyDescent="0.25">
      <c r="A76" s="17">
        <v>67</v>
      </c>
      <c r="B76" s="9">
        <v>11</v>
      </c>
      <c r="C76" s="58">
        <v>1290</v>
      </c>
      <c r="D76" s="61">
        <v>1369</v>
      </c>
      <c r="E76" s="18">
        <v>0.5</v>
      </c>
      <c r="F76" s="19">
        <f t="shared" si="10"/>
        <v>8.2737871380218122E-3</v>
      </c>
      <c r="G76" s="19">
        <f t="shared" si="7"/>
        <v>8.2397003745318352E-3</v>
      </c>
      <c r="H76" s="14">
        <f t="shared" si="13"/>
        <v>92142.439300493657</v>
      </c>
      <c r="I76" s="14">
        <f t="shared" si="11"/>
        <v>759.22609161455443</v>
      </c>
      <c r="J76" s="14">
        <f t="shared" si="8"/>
        <v>91762.82625468637</v>
      </c>
      <c r="K76" s="14">
        <f t="shared" si="9"/>
        <v>1851813.3340800477</v>
      </c>
      <c r="L76" s="21">
        <f t="shared" si="12"/>
        <v>20.097290110162369</v>
      </c>
    </row>
    <row r="77" spans="1:12" x14ac:dyDescent="0.25">
      <c r="A77" s="17">
        <v>68</v>
      </c>
      <c r="B77" s="9">
        <v>10</v>
      </c>
      <c r="C77" s="58">
        <v>1196</v>
      </c>
      <c r="D77" s="61">
        <v>1303</v>
      </c>
      <c r="E77" s="18">
        <v>0.5</v>
      </c>
      <c r="F77" s="19">
        <f t="shared" si="10"/>
        <v>8.0032012805122052E-3</v>
      </c>
      <c r="G77" s="19">
        <f t="shared" si="7"/>
        <v>7.971303308090873E-3</v>
      </c>
      <c r="H77" s="14">
        <f t="shared" si="13"/>
        <v>91383.213208879097</v>
      </c>
      <c r="I77" s="14">
        <f t="shared" si="11"/>
        <v>728.44330975591151</v>
      </c>
      <c r="J77" s="14">
        <f t="shared" si="8"/>
        <v>91018.991554001143</v>
      </c>
      <c r="K77" s="14">
        <f t="shared" si="9"/>
        <v>1760050.5078253613</v>
      </c>
      <c r="L77" s="21">
        <f t="shared" si="12"/>
        <v>19.260107475125956</v>
      </c>
    </row>
    <row r="78" spans="1:12" x14ac:dyDescent="0.25">
      <c r="A78" s="17">
        <v>69</v>
      </c>
      <c r="B78" s="9">
        <v>8</v>
      </c>
      <c r="C78" s="58">
        <v>1270</v>
      </c>
      <c r="D78" s="61">
        <v>1204</v>
      </c>
      <c r="E78" s="18">
        <v>0.5</v>
      </c>
      <c r="F78" s="19">
        <f t="shared" si="10"/>
        <v>6.4672594987873885E-3</v>
      </c>
      <c r="G78" s="19">
        <f t="shared" si="7"/>
        <v>6.4464141821111995E-3</v>
      </c>
      <c r="H78" s="14">
        <f t="shared" si="13"/>
        <v>90654.769899123188</v>
      </c>
      <c r="I78" s="14">
        <f t="shared" si="11"/>
        <v>584.39819435373522</v>
      </c>
      <c r="J78" s="14">
        <f t="shared" si="8"/>
        <v>90362.57080194632</v>
      </c>
      <c r="K78" s="14">
        <f t="shared" si="9"/>
        <v>1669031.5162713602</v>
      </c>
      <c r="L78" s="21">
        <f t="shared" si="12"/>
        <v>18.410851609116524</v>
      </c>
    </row>
    <row r="79" spans="1:12" x14ac:dyDescent="0.25">
      <c r="A79" s="17">
        <v>70</v>
      </c>
      <c r="B79" s="9">
        <v>11</v>
      </c>
      <c r="C79" s="58">
        <v>1255</v>
      </c>
      <c r="D79" s="61">
        <v>1262</v>
      </c>
      <c r="E79" s="18">
        <v>0.5</v>
      </c>
      <c r="F79" s="19">
        <f t="shared" si="10"/>
        <v>8.7405641636869296E-3</v>
      </c>
      <c r="G79" s="19">
        <f t="shared" si="7"/>
        <v>8.7025316455696215E-3</v>
      </c>
      <c r="H79" s="14">
        <f t="shared" si="13"/>
        <v>90070.371704769452</v>
      </c>
      <c r="I79" s="14">
        <f t="shared" si="11"/>
        <v>783.84026008897479</v>
      </c>
      <c r="J79" s="14">
        <f t="shared" si="8"/>
        <v>89678.451574724968</v>
      </c>
      <c r="K79" s="14">
        <f t="shared" si="9"/>
        <v>1578668.9454694139</v>
      </c>
      <c r="L79" s="21">
        <f t="shared" si="12"/>
        <v>17.527061514122956</v>
      </c>
    </row>
    <row r="80" spans="1:12" x14ac:dyDescent="0.25">
      <c r="A80" s="17">
        <v>71</v>
      </c>
      <c r="B80" s="9">
        <v>12</v>
      </c>
      <c r="C80" s="58">
        <v>1065</v>
      </c>
      <c r="D80" s="61">
        <v>1244</v>
      </c>
      <c r="E80" s="18">
        <v>0.5</v>
      </c>
      <c r="F80" s="19">
        <f t="shared" si="10"/>
        <v>1.0394110004330879E-2</v>
      </c>
      <c r="G80" s="19">
        <f t="shared" si="7"/>
        <v>1.034037052994399E-2</v>
      </c>
      <c r="H80" s="14">
        <f t="shared" si="13"/>
        <v>89286.531444680484</v>
      </c>
      <c r="I80" s="14">
        <f t="shared" si="11"/>
        <v>923.25581847149147</v>
      </c>
      <c r="J80" s="14">
        <f t="shared" si="8"/>
        <v>88824.903535444741</v>
      </c>
      <c r="K80" s="14">
        <f t="shared" si="9"/>
        <v>1488990.493894689</v>
      </c>
      <c r="L80" s="21">
        <f t="shared" si="12"/>
        <v>16.676540904909348</v>
      </c>
    </row>
    <row r="81" spans="1:12" x14ac:dyDescent="0.25">
      <c r="A81" s="17">
        <v>72</v>
      </c>
      <c r="B81" s="9">
        <v>16</v>
      </c>
      <c r="C81" s="58">
        <v>853</v>
      </c>
      <c r="D81" s="61">
        <v>1061</v>
      </c>
      <c r="E81" s="18">
        <v>0.5</v>
      </c>
      <c r="F81" s="19">
        <f t="shared" si="10"/>
        <v>1.671891327063741E-2</v>
      </c>
      <c r="G81" s="19">
        <f t="shared" si="7"/>
        <v>1.6580310880829018E-2</v>
      </c>
      <c r="H81" s="14">
        <f t="shared" si="13"/>
        <v>88363.275626208997</v>
      </c>
      <c r="I81" s="14">
        <f t="shared" si="11"/>
        <v>1465.0905803309265</v>
      </c>
      <c r="J81" s="14">
        <f t="shared" si="8"/>
        <v>87630.730336043533</v>
      </c>
      <c r="K81" s="14">
        <f t="shared" si="9"/>
        <v>1400165.5903592443</v>
      </c>
      <c r="L81" s="21">
        <f t="shared" si="12"/>
        <v>15.845560052370308</v>
      </c>
    </row>
    <row r="82" spans="1:12" x14ac:dyDescent="0.25">
      <c r="A82" s="17">
        <v>73</v>
      </c>
      <c r="B82" s="9">
        <v>10</v>
      </c>
      <c r="C82" s="58">
        <v>958</v>
      </c>
      <c r="D82" s="61">
        <v>849</v>
      </c>
      <c r="E82" s="18">
        <v>0.5</v>
      </c>
      <c r="F82" s="19">
        <f t="shared" si="10"/>
        <v>1.1068068622025456E-2</v>
      </c>
      <c r="G82" s="19">
        <f t="shared" si="7"/>
        <v>1.100715465052284E-2</v>
      </c>
      <c r="H82" s="14">
        <f t="shared" si="13"/>
        <v>86898.185045878068</v>
      </c>
      <c r="I82" s="14">
        <f t="shared" si="11"/>
        <v>956.50176164973107</v>
      </c>
      <c r="J82" s="14">
        <f t="shared" si="8"/>
        <v>86419.934165053201</v>
      </c>
      <c r="K82" s="14">
        <f t="shared" si="9"/>
        <v>1312534.8600232007</v>
      </c>
      <c r="L82" s="21">
        <f t="shared" si="12"/>
        <v>15.104283931019335</v>
      </c>
    </row>
    <row r="83" spans="1:12" x14ac:dyDescent="0.25">
      <c r="A83" s="17">
        <v>74</v>
      </c>
      <c r="B83" s="9">
        <v>18</v>
      </c>
      <c r="C83" s="58">
        <v>872</v>
      </c>
      <c r="D83" s="61">
        <v>944</v>
      </c>
      <c r="E83" s="18">
        <v>0.5</v>
      </c>
      <c r="F83" s="19">
        <f t="shared" si="10"/>
        <v>1.9823788546255508E-2</v>
      </c>
      <c r="G83" s="19">
        <f t="shared" si="7"/>
        <v>1.9629225736095966E-2</v>
      </c>
      <c r="H83" s="14">
        <f t="shared" si="13"/>
        <v>85941.683284228333</v>
      </c>
      <c r="I83" s="14">
        <f t="shared" si="11"/>
        <v>1686.9687013261832</v>
      </c>
      <c r="J83" s="14">
        <f t="shared" si="8"/>
        <v>85098.198933565232</v>
      </c>
      <c r="K83" s="14">
        <f t="shared" si="9"/>
        <v>1226114.9258581474</v>
      </c>
      <c r="L83" s="21">
        <f t="shared" si="12"/>
        <v>14.266824653679539</v>
      </c>
    </row>
    <row r="84" spans="1:12" x14ac:dyDescent="0.25">
      <c r="A84" s="17">
        <v>75</v>
      </c>
      <c r="B84" s="9">
        <v>11</v>
      </c>
      <c r="C84" s="58">
        <v>816</v>
      </c>
      <c r="D84" s="61">
        <v>855</v>
      </c>
      <c r="E84" s="18">
        <v>0.5</v>
      </c>
      <c r="F84" s="19">
        <f t="shared" si="10"/>
        <v>1.3165769000598444E-2</v>
      </c>
      <c r="G84" s="19">
        <f t="shared" si="7"/>
        <v>1.3079667063020212E-2</v>
      </c>
      <c r="H84" s="14">
        <f t="shared" si="13"/>
        <v>84254.714582902147</v>
      </c>
      <c r="I84" s="14">
        <f t="shared" si="11"/>
        <v>1102.023615234154</v>
      </c>
      <c r="J84" s="14">
        <f t="shared" si="8"/>
        <v>83703.70277528507</v>
      </c>
      <c r="K84" s="14">
        <f t="shared" si="9"/>
        <v>1141016.7269245822</v>
      </c>
      <c r="L84" s="21">
        <f t="shared" si="12"/>
        <v>13.542467416489584</v>
      </c>
    </row>
    <row r="85" spans="1:12" x14ac:dyDescent="0.25">
      <c r="A85" s="17">
        <v>76</v>
      </c>
      <c r="B85" s="9">
        <v>18</v>
      </c>
      <c r="C85" s="58">
        <v>637</v>
      </c>
      <c r="D85" s="61">
        <v>801</v>
      </c>
      <c r="E85" s="18">
        <v>0.5</v>
      </c>
      <c r="F85" s="19">
        <f t="shared" si="10"/>
        <v>2.5034770514603615E-2</v>
      </c>
      <c r="G85" s="19">
        <f t="shared" si="7"/>
        <v>2.4725274725274724E-2</v>
      </c>
      <c r="H85" s="14">
        <f t="shared" si="13"/>
        <v>83152.690967667993</v>
      </c>
      <c r="I85" s="14">
        <f t="shared" si="11"/>
        <v>2055.9731283214614</v>
      </c>
      <c r="J85" s="14">
        <f t="shared" si="8"/>
        <v>82124.704403507261</v>
      </c>
      <c r="K85" s="14">
        <f t="shared" si="9"/>
        <v>1057313.024149297</v>
      </c>
      <c r="L85" s="21">
        <f t="shared" si="12"/>
        <v>12.715319394298483</v>
      </c>
    </row>
    <row r="86" spans="1:12" x14ac:dyDescent="0.25">
      <c r="A86" s="17">
        <v>77</v>
      </c>
      <c r="B86" s="9">
        <v>13</v>
      </c>
      <c r="C86" s="58">
        <v>519</v>
      </c>
      <c r="D86" s="61">
        <v>621</v>
      </c>
      <c r="E86" s="18">
        <v>0.5</v>
      </c>
      <c r="F86" s="19">
        <f t="shared" si="10"/>
        <v>2.2807017543859651E-2</v>
      </c>
      <c r="G86" s="19">
        <f t="shared" si="7"/>
        <v>2.2549869904596707E-2</v>
      </c>
      <c r="H86" s="14">
        <f t="shared" si="13"/>
        <v>81096.717839346529</v>
      </c>
      <c r="I86" s="14">
        <f t="shared" si="11"/>
        <v>1828.7204369670512</v>
      </c>
      <c r="J86" s="14">
        <f t="shared" si="8"/>
        <v>80182.357620863011</v>
      </c>
      <c r="K86" s="14">
        <f t="shared" si="9"/>
        <v>975188.31974578986</v>
      </c>
      <c r="L86" s="21">
        <f t="shared" si="12"/>
        <v>12.025003547956755</v>
      </c>
    </row>
    <row r="87" spans="1:12" x14ac:dyDescent="0.25">
      <c r="A87" s="17">
        <v>78</v>
      </c>
      <c r="B87" s="9">
        <v>15</v>
      </c>
      <c r="C87" s="58">
        <v>678</v>
      </c>
      <c r="D87" s="61">
        <v>522</v>
      </c>
      <c r="E87" s="18">
        <v>0.5</v>
      </c>
      <c r="F87" s="19">
        <f t="shared" si="10"/>
        <v>2.5000000000000001E-2</v>
      </c>
      <c r="G87" s="19">
        <f t="shared" si="7"/>
        <v>2.469135802469136E-2</v>
      </c>
      <c r="H87" s="14">
        <f t="shared" si="13"/>
        <v>79267.997402379478</v>
      </c>
      <c r="I87" s="14">
        <f t="shared" si="11"/>
        <v>1957.2345037624564</v>
      </c>
      <c r="J87" s="14">
        <f t="shared" si="8"/>
        <v>78289.38015049824</v>
      </c>
      <c r="K87" s="14">
        <f t="shared" si="9"/>
        <v>895005.96212492685</v>
      </c>
      <c r="L87" s="21">
        <f t="shared" si="12"/>
        <v>11.29088650469755</v>
      </c>
    </row>
    <row r="88" spans="1:12" x14ac:dyDescent="0.25">
      <c r="A88" s="17">
        <v>79</v>
      </c>
      <c r="B88" s="9">
        <v>13</v>
      </c>
      <c r="C88" s="58">
        <v>416</v>
      </c>
      <c r="D88" s="61">
        <v>675</v>
      </c>
      <c r="E88" s="18">
        <v>0.5</v>
      </c>
      <c r="F88" s="19">
        <f t="shared" si="10"/>
        <v>2.3831347387717691E-2</v>
      </c>
      <c r="G88" s="19">
        <f t="shared" si="7"/>
        <v>2.355072463768116E-2</v>
      </c>
      <c r="H88" s="14">
        <f t="shared" si="13"/>
        <v>77310.762898617017</v>
      </c>
      <c r="I88" s="14">
        <f t="shared" si="11"/>
        <v>1820.7244885543862</v>
      </c>
      <c r="J88" s="14">
        <f t="shared" si="8"/>
        <v>76400.400654339814</v>
      </c>
      <c r="K88" s="14">
        <f t="shared" si="9"/>
        <v>816716.58197442861</v>
      </c>
      <c r="L88" s="21">
        <f t="shared" si="12"/>
        <v>10.564073504816475</v>
      </c>
    </row>
    <row r="89" spans="1:12" x14ac:dyDescent="0.25">
      <c r="A89" s="17">
        <v>80</v>
      </c>
      <c r="B89" s="9">
        <v>23</v>
      </c>
      <c r="C89" s="58">
        <v>417</v>
      </c>
      <c r="D89" s="61">
        <v>395</v>
      </c>
      <c r="E89" s="18">
        <v>0.5</v>
      </c>
      <c r="F89" s="19">
        <f t="shared" si="10"/>
        <v>5.6650246305418719E-2</v>
      </c>
      <c r="G89" s="19">
        <f t="shared" si="7"/>
        <v>5.5089820359281443E-2</v>
      </c>
      <c r="H89" s="14">
        <f t="shared" si="13"/>
        <v>75490.038410062625</v>
      </c>
      <c r="I89" s="14">
        <f t="shared" si="11"/>
        <v>4158.7326549256059</v>
      </c>
      <c r="J89" s="14">
        <f t="shared" si="8"/>
        <v>73410.67208259982</v>
      </c>
      <c r="K89" s="14">
        <f t="shared" si="9"/>
        <v>740316.1813200888</v>
      </c>
      <c r="L89" s="21">
        <f t="shared" si="12"/>
        <v>9.806806260962329</v>
      </c>
    </row>
    <row r="90" spans="1:12" x14ac:dyDescent="0.25">
      <c r="A90" s="17">
        <v>81</v>
      </c>
      <c r="B90" s="9">
        <v>13</v>
      </c>
      <c r="C90" s="58">
        <v>488</v>
      </c>
      <c r="D90" s="61">
        <v>397</v>
      </c>
      <c r="E90" s="18">
        <v>0.5</v>
      </c>
      <c r="F90" s="19">
        <f t="shared" si="10"/>
        <v>2.9378531073446328E-2</v>
      </c>
      <c r="G90" s="19">
        <f t="shared" si="7"/>
        <v>2.8953229398663696E-2</v>
      </c>
      <c r="H90" s="14">
        <f t="shared" si="13"/>
        <v>71331.305755137015</v>
      </c>
      <c r="I90" s="14">
        <f t="shared" si="11"/>
        <v>2065.2716588347021</v>
      </c>
      <c r="J90" s="14">
        <f t="shared" si="8"/>
        <v>70298.669925719674</v>
      </c>
      <c r="K90" s="14">
        <f t="shared" si="9"/>
        <v>666905.50923748896</v>
      </c>
      <c r="L90" s="21">
        <f t="shared" si="12"/>
        <v>9.3494084003847213</v>
      </c>
    </row>
    <row r="91" spans="1:12" x14ac:dyDescent="0.25">
      <c r="A91" s="17">
        <v>82</v>
      </c>
      <c r="B91" s="9">
        <v>23</v>
      </c>
      <c r="C91" s="58">
        <v>459</v>
      </c>
      <c r="D91" s="61">
        <v>470</v>
      </c>
      <c r="E91" s="18">
        <v>0.5</v>
      </c>
      <c r="F91" s="19">
        <f t="shared" si="10"/>
        <v>4.951560818083961E-2</v>
      </c>
      <c r="G91" s="19">
        <f t="shared" si="7"/>
        <v>4.8319327731092439E-2</v>
      </c>
      <c r="H91" s="14">
        <f t="shared" si="13"/>
        <v>69266.034096302319</v>
      </c>
      <c r="I91" s="14">
        <f t="shared" si="11"/>
        <v>3346.8882021322552</v>
      </c>
      <c r="J91" s="14">
        <f t="shared" si="8"/>
        <v>67592.589995236194</v>
      </c>
      <c r="K91" s="14">
        <f t="shared" si="9"/>
        <v>596606.83931176923</v>
      </c>
      <c r="L91" s="21">
        <f t="shared" si="12"/>
        <v>8.613266907735639</v>
      </c>
    </row>
    <row r="92" spans="1:12" x14ac:dyDescent="0.25">
      <c r="A92" s="17">
        <v>83</v>
      </c>
      <c r="B92" s="9">
        <v>31</v>
      </c>
      <c r="C92" s="58">
        <v>386</v>
      </c>
      <c r="D92" s="61">
        <v>438</v>
      </c>
      <c r="E92" s="18">
        <v>0.5</v>
      </c>
      <c r="F92" s="19">
        <f t="shared" si="10"/>
        <v>7.5242718446601936E-2</v>
      </c>
      <c r="G92" s="19">
        <f t="shared" si="7"/>
        <v>7.2514619883040934E-2</v>
      </c>
      <c r="H92" s="14">
        <f t="shared" si="13"/>
        <v>65919.145894170069</v>
      </c>
      <c r="I92" s="14">
        <f t="shared" si="11"/>
        <v>4780.101807530461</v>
      </c>
      <c r="J92" s="14">
        <f t="shared" si="8"/>
        <v>63529.094990404839</v>
      </c>
      <c r="K92" s="14">
        <f t="shared" si="9"/>
        <v>529014.24931653298</v>
      </c>
      <c r="L92" s="21">
        <f t="shared" si="12"/>
        <v>8.0251987816383306</v>
      </c>
    </row>
    <row r="93" spans="1:12" x14ac:dyDescent="0.25">
      <c r="A93" s="17">
        <v>84</v>
      </c>
      <c r="B93" s="9">
        <v>27</v>
      </c>
      <c r="C93" s="58">
        <v>394</v>
      </c>
      <c r="D93" s="61">
        <v>352</v>
      </c>
      <c r="E93" s="18">
        <v>0.5</v>
      </c>
      <c r="F93" s="19">
        <f t="shared" si="10"/>
        <v>7.2386058981233251E-2</v>
      </c>
      <c r="G93" s="19">
        <f t="shared" si="7"/>
        <v>6.9857697283311787E-2</v>
      </c>
      <c r="H93" s="14">
        <f t="shared" si="13"/>
        <v>61139.044086639609</v>
      </c>
      <c r="I93" s="14">
        <f t="shared" si="11"/>
        <v>4271.0328339955231</v>
      </c>
      <c r="J93" s="14">
        <f t="shared" si="8"/>
        <v>59003.527669641844</v>
      </c>
      <c r="K93" s="14">
        <f t="shared" si="9"/>
        <v>465485.15432612819</v>
      </c>
      <c r="L93" s="21">
        <f t="shared" si="12"/>
        <v>7.6135497582607474</v>
      </c>
    </row>
    <row r="94" spans="1:12" x14ac:dyDescent="0.25">
      <c r="A94" s="17">
        <v>85</v>
      </c>
      <c r="B94" s="9">
        <v>23</v>
      </c>
      <c r="C94" s="58">
        <v>337</v>
      </c>
      <c r="D94" s="61">
        <v>372</v>
      </c>
      <c r="E94" s="18">
        <v>0.5</v>
      </c>
      <c r="F94" s="19">
        <f t="shared" si="10"/>
        <v>6.488011283497884E-2</v>
      </c>
      <c r="G94" s="19">
        <f t="shared" si="7"/>
        <v>6.2841530054644809E-2</v>
      </c>
      <c r="H94" s="14">
        <f t="shared" si="13"/>
        <v>56868.011252644086</v>
      </c>
      <c r="I94" s="14">
        <f t="shared" si="11"/>
        <v>3573.6728382809124</v>
      </c>
      <c r="J94" s="14">
        <f t="shared" si="8"/>
        <v>55081.174833503625</v>
      </c>
      <c r="K94" s="14">
        <f t="shared" si="9"/>
        <v>406481.62665648636</v>
      </c>
      <c r="L94" s="21">
        <f t="shared" si="12"/>
        <v>7.1478080154875636</v>
      </c>
    </row>
    <row r="95" spans="1:12" x14ac:dyDescent="0.25">
      <c r="A95" s="17">
        <v>86</v>
      </c>
      <c r="B95" s="9">
        <v>23</v>
      </c>
      <c r="C95" s="58">
        <v>295</v>
      </c>
      <c r="D95" s="61">
        <v>317</v>
      </c>
      <c r="E95" s="18">
        <v>0.5</v>
      </c>
      <c r="F95" s="19">
        <f t="shared" si="10"/>
        <v>7.5163398692810454E-2</v>
      </c>
      <c r="G95" s="19">
        <f t="shared" si="7"/>
        <v>7.2440944881889749E-2</v>
      </c>
      <c r="H95" s="14">
        <f t="shared" si="13"/>
        <v>53294.33841436317</v>
      </c>
      <c r="I95" s="14">
        <f t="shared" si="11"/>
        <v>3860.6922315916618</v>
      </c>
      <c r="J95" s="14">
        <f t="shared" si="8"/>
        <v>51363.99229856734</v>
      </c>
      <c r="K95" s="14">
        <f t="shared" si="9"/>
        <v>351400.45182298275</v>
      </c>
      <c r="L95" s="21">
        <f t="shared" si="12"/>
        <v>6.5935793984502871</v>
      </c>
    </row>
    <row r="96" spans="1:12" x14ac:dyDescent="0.25">
      <c r="A96" s="17">
        <v>87</v>
      </c>
      <c r="B96" s="9">
        <v>25</v>
      </c>
      <c r="C96" s="58">
        <v>279</v>
      </c>
      <c r="D96" s="61">
        <v>270</v>
      </c>
      <c r="E96" s="18">
        <v>0.5</v>
      </c>
      <c r="F96" s="19">
        <f t="shared" si="10"/>
        <v>9.107468123861566E-2</v>
      </c>
      <c r="G96" s="19">
        <f t="shared" si="7"/>
        <v>8.7108013937282222E-2</v>
      </c>
      <c r="H96" s="14">
        <f t="shared" si="13"/>
        <v>49433.64618277151</v>
      </c>
      <c r="I96" s="14">
        <f t="shared" si="11"/>
        <v>4306.0667406595385</v>
      </c>
      <c r="J96" s="14">
        <f t="shared" si="8"/>
        <v>47280.612812441745</v>
      </c>
      <c r="K96" s="14">
        <f t="shared" si="9"/>
        <v>300036.45952441543</v>
      </c>
      <c r="L96" s="21">
        <f t="shared" si="12"/>
        <v>6.0694786383971691</v>
      </c>
    </row>
    <row r="97" spans="1:12" x14ac:dyDescent="0.25">
      <c r="A97" s="17">
        <v>88</v>
      </c>
      <c r="B97" s="9">
        <v>29</v>
      </c>
      <c r="C97" s="58">
        <v>263</v>
      </c>
      <c r="D97" s="61">
        <v>251</v>
      </c>
      <c r="E97" s="18">
        <v>0.5</v>
      </c>
      <c r="F97" s="19">
        <f t="shared" si="10"/>
        <v>0.11284046692607004</v>
      </c>
      <c r="G97" s="19">
        <f t="shared" si="7"/>
        <v>0.10681399631675875</v>
      </c>
      <c r="H97" s="14">
        <f t="shared" si="13"/>
        <v>45127.579442111972</v>
      </c>
      <c r="I97" s="14">
        <f t="shared" si="11"/>
        <v>4820.257104313986</v>
      </c>
      <c r="J97" s="14">
        <f t="shared" si="8"/>
        <v>42717.450889954984</v>
      </c>
      <c r="K97" s="14">
        <f t="shared" si="9"/>
        <v>252755.84671197366</v>
      </c>
      <c r="L97" s="21">
        <f t="shared" si="12"/>
        <v>5.600917439770944</v>
      </c>
    </row>
    <row r="98" spans="1:12" x14ac:dyDescent="0.25">
      <c r="A98" s="17">
        <v>89</v>
      </c>
      <c r="B98" s="9">
        <v>24</v>
      </c>
      <c r="C98" s="58">
        <v>203</v>
      </c>
      <c r="D98" s="61">
        <v>231</v>
      </c>
      <c r="E98" s="18">
        <v>0.5</v>
      </c>
      <c r="F98" s="19">
        <f t="shared" si="10"/>
        <v>0.11059907834101383</v>
      </c>
      <c r="G98" s="19">
        <f t="shared" si="7"/>
        <v>0.10480349344978167</v>
      </c>
      <c r="H98" s="14">
        <f t="shared" si="13"/>
        <v>40307.322337797988</v>
      </c>
      <c r="I98" s="14">
        <f t="shared" si="11"/>
        <v>4224.3481926076502</v>
      </c>
      <c r="J98" s="14">
        <f t="shared" si="8"/>
        <v>38195.148241494164</v>
      </c>
      <c r="K98" s="14">
        <f>K99+J98</f>
        <v>210038.39582201868</v>
      </c>
      <c r="L98" s="21">
        <f t="shared" si="12"/>
        <v>5.2109240614342722</v>
      </c>
    </row>
    <row r="99" spans="1:12" x14ac:dyDescent="0.25">
      <c r="A99" s="17">
        <v>90</v>
      </c>
      <c r="B99" s="9">
        <v>30</v>
      </c>
      <c r="C99" s="58">
        <v>164</v>
      </c>
      <c r="D99" s="61">
        <v>183</v>
      </c>
      <c r="E99" s="18">
        <v>0.5</v>
      </c>
      <c r="F99" s="23">
        <f t="shared" si="10"/>
        <v>0.1729106628242075</v>
      </c>
      <c r="G99" s="23">
        <f t="shared" si="7"/>
        <v>0.15915119363395228</v>
      </c>
      <c r="H99" s="24">
        <f t="shared" si="13"/>
        <v>36082.974145190339</v>
      </c>
      <c r="I99" s="24">
        <f t="shared" si="11"/>
        <v>5742.648405070081</v>
      </c>
      <c r="J99" s="24">
        <f t="shared" si="8"/>
        <v>33211.649942655298</v>
      </c>
      <c r="K99" s="24">
        <f t="shared" ref="K99:K102" si="14">K100+J99</f>
        <v>171843.2475805245</v>
      </c>
      <c r="L99" s="25">
        <f t="shared" si="12"/>
        <v>4.7624468783826748</v>
      </c>
    </row>
    <row r="100" spans="1:12" x14ac:dyDescent="0.25">
      <c r="A100" s="17">
        <v>91</v>
      </c>
      <c r="B100" s="9">
        <v>22</v>
      </c>
      <c r="C100" s="58">
        <v>135</v>
      </c>
      <c r="D100" s="61">
        <v>140</v>
      </c>
      <c r="E100" s="18">
        <v>0.5</v>
      </c>
      <c r="F100" s="23">
        <f t="shared" si="10"/>
        <v>0.16</v>
      </c>
      <c r="G100" s="23">
        <f t="shared" si="7"/>
        <v>0.14814814814814814</v>
      </c>
      <c r="H100" s="24">
        <f t="shared" si="13"/>
        <v>30340.325740120257</v>
      </c>
      <c r="I100" s="24">
        <f t="shared" si="11"/>
        <v>4494.8630726104084</v>
      </c>
      <c r="J100" s="24">
        <f t="shared" si="8"/>
        <v>28092.894203815053</v>
      </c>
      <c r="K100" s="24">
        <f t="shared" si="14"/>
        <v>138631.59763786921</v>
      </c>
      <c r="L100" s="25">
        <f t="shared" si="12"/>
        <v>4.5692191582027402</v>
      </c>
    </row>
    <row r="101" spans="1:12" x14ac:dyDescent="0.25">
      <c r="A101" s="17">
        <v>92</v>
      </c>
      <c r="B101" s="9">
        <v>19</v>
      </c>
      <c r="C101" s="58">
        <v>109</v>
      </c>
      <c r="D101" s="61">
        <v>114</v>
      </c>
      <c r="E101" s="18">
        <v>0.5</v>
      </c>
      <c r="F101" s="23">
        <f t="shared" si="10"/>
        <v>0.17040358744394618</v>
      </c>
      <c r="G101" s="23">
        <f t="shared" si="7"/>
        <v>0.15702479338842973</v>
      </c>
      <c r="H101" s="24">
        <f t="shared" si="13"/>
        <v>25845.462667509848</v>
      </c>
      <c r="I101" s="24">
        <f t="shared" si="11"/>
        <v>4058.3784353941078</v>
      </c>
      <c r="J101" s="24">
        <f t="shared" si="8"/>
        <v>23816.273449812794</v>
      </c>
      <c r="K101" s="24">
        <f t="shared" si="14"/>
        <v>110538.70343405416</v>
      </c>
      <c r="L101" s="25">
        <f t="shared" si="12"/>
        <v>4.2769094465858259</v>
      </c>
    </row>
    <row r="102" spans="1:12" x14ac:dyDescent="0.25">
      <c r="A102" s="17">
        <v>93</v>
      </c>
      <c r="B102" s="9">
        <v>15</v>
      </c>
      <c r="C102" s="58">
        <v>92</v>
      </c>
      <c r="D102" s="61">
        <v>95</v>
      </c>
      <c r="E102" s="18">
        <v>0.5</v>
      </c>
      <c r="F102" s="23">
        <f t="shared" si="10"/>
        <v>0.16042780748663102</v>
      </c>
      <c r="G102" s="23">
        <f t="shared" si="7"/>
        <v>0.14851485148514851</v>
      </c>
      <c r="H102" s="24">
        <f t="shared" si="13"/>
        <v>21787.08423211574</v>
      </c>
      <c r="I102" s="24">
        <f t="shared" si="11"/>
        <v>3235.7055790270897</v>
      </c>
      <c r="J102" s="24">
        <f t="shared" si="8"/>
        <v>20169.231442602195</v>
      </c>
      <c r="K102" s="24">
        <f t="shared" si="14"/>
        <v>86722.42998424136</v>
      </c>
      <c r="L102" s="25">
        <f t="shared" si="12"/>
        <v>3.9804514023224007</v>
      </c>
    </row>
    <row r="103" spans="1:12" x14ac:dyDescent="0.25">
      <c r="A103" s="17">
        <v>94</v>
      </c>
      <c r="B103" s="9">
        <v>13</v>
      </c>
      <c r="C103" s="58">
        <v>69</v>
      </c>
      <c r="D103" s="61">
        <v>76</v>
      </c>
      <c r="E103" s="18">
        <v>0.5</v>
      </c>
      <c r="F103" s="23">
        <f t="shared" si="10"/>
        <v>0.1793103448275862</v>
      </c>
      <c r="G103" s="23">
        <f t="shared" si="7"/>
        <v>0.16455696202531647</v>
      </c>
      <c r="H103" s="24">
        <f t="shared" si="13"/>
        <v>18551.37865308865</v>
      </c>
      <c r="I103" s="24">
        <f t="shared" si="11"/>
        <v>3052.7585125335754</v>
      </c>
      <c r="J103" s="24">
        <f t="shared" si="8"/>
        <v>17024.999396821862</v>
      </c>
      <c r="K103" s="24">
        <f>K104+J103</f>
        <v>66553.198541639169</v>
      </c>
      <c r="L103" s="25">
        <f t="shared" si="12"/>
        <v>3.5875068794716567</v>
      </c>
    </row>
    <row r="104" spans="1:12" x14ac:dyDescent="0.25">
      <c r="A104" s="17" t="s">
        <v>27</v>
      </c>
      <c r="B104" s="24">
        <v>46</v>
      </c>
      <c r="C104" s="58">
        <v>137</v>
      </c>
      <c r="D104" s="58">
        <v>157</v>
      </c>
      <c r="E104" s="18"/>
      <c r="F104" s="23">
        <f>B104/((C104+D104)/2)</f>
        <v>0.31292517006802723</v>
      </c>
      <c r="G104" s="23">
        <v>1</v>
      </c>
      <c r="H104" s="24">
        <f t="shared" si="13"/>
        <v>15498.620140555075</v>
      </c>
      <c r="I104" s="24">
        <f>H104*G104</f>
        <v>15498.620140555075</v>
      </c>
      <c r="J104" s="24">
        <f>H104/F104</f>
        <v>49528.199144817299</v>
      </c>
      <c r="K104" s="24">
        <f>J104</f>
        <v>49528.199144817299</v>
      </c>
      <c r="L104" s="25">
        <f>K104/H104</f>
        <v>3.195652173913043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0.81640625" style="11"/>
    <col min="8" max="11" width="10.81640625" style="10"/>
    <col min="12" max="256" width="10.81640625" style="11"/>
    <col min="257" max="257" width="8.7265625" style="11" customWidth="1"/>
    <col min="258" max="260" width="12.7265625" style="11" customWidth="1"/>
    <col min="261" max="512" width="10.81640625" style="11"/>
    <col min="513" max="513" width="8.7265625" style="11" customWidth="1"/>
    <col min="514" max="516" width="12.7265625" style="11" customWidth="1"/>
    <col min="517" max="768" width="10.81640625" style="11"/>
    <col min="769" max="769" width="8.7265625" style="11" customWidth="1"/>
    <col min="770" max="772" width="12.7265625" style="11" customWidth="1"/>
    <col min="773" max="1024" width="10.81640625" style="11"/>
    <col min="1025" max="1025" width="8.7265625" style="11" customWidth="1"/>
    <col min="1026" max="1028" width="12.7265625" style="11" customWidth="1"/>
    <col min="1029" max="1280" width="10.81640625" style="11"/>
    <col min="1281" max="1281" width="8.7265625" style="11" customWidth="1"/>
    <col min="1282" max="1284" width="12.7265625" style="11" customWidth="1"/>
    <col min="1285" max="1536" width="10.81640625" style="11"/>
    <col min="1537" max="1537" width="8.7265625" style="11" customWidth="1"/>
    <col min="1538" max="1540" width="12.7265625" style="11" customWidth="1"/>
    <col min="1541" max="1792" width="10.81640625" style="11"/>
    <col min="1793" max="1793" width="8.7265625" style="11" customWidth="1"/>
    <col min="1794" max="1796" width="12.7265625" style="11" customWidth="1"/>
    <col min="1797" max="2048" width="10.81640625" style="11"/>
    <col min="2049" max="2049" width="8.7265625" style="11" customWidth="1"/>
    <col min="2050" max="2052" width="12.7265625" style="11" customWidth="1"/>
    <col min="2053" max="2304" width="10.81640625" style="11"/>
    <col min="2305" max="2305" width="8.7265625" style="11" customWidth="1"/>
    <col min="2306" max="2308" width="12.7265625" style="11" customWidth="1"/>
    <col min="2309" max="2560" width="10.81640625" style="11"/>
    <col min="2561" max="2561" width="8.7265625" style="11" customWidth="1"/>
    <col min="2562" max="2564" width="12.7265625" style="11" customWidth="1"/>
    <col min="2565" max="2816" width="10.81640625" style="11"/>
    <col min="2817" max="2817" width="8.7265625" style="11" customWidth="1"/>
    <col min="2818" max="2820" width="12.7265625" style="11" customWidth="1"/>
    <col min="2821" max="3072" width="10.81640625" style="11"/>
    <col min="3073" max="3073" width="8.7265625" style="11" customWidth="1"/>
    <col min="3074" max="3076" width="12.7265625" style="11" customWidth="1"/>
    <col min="3077" max="3328" width="10.81640625" style="11"/>
    <col min="3329" max="3329" width="8.7265625" style="11" customWidth="1"/>
    <col min="3330" max="3332" width="12.7265625" style="11" customWidth="1"/>
    <col min="3333" max="3584" width="10.81640625" style="11"/>
    <col min="3585" max="3585" width="8.7265625" style="11" customWidth="1"/>
    <col min="3586" max="3588" width="12.7265625" style="11" customWidth="1"/>
    <col min="3589" max="3840" width="10.81640625" style="11"/>
    <col min="3841" max="3841" width="8.7265625" style="11" customWidth="1"/>
    <col min="3842" max="3844" width="12.7265625" style="11" customWidth="1"/>
    <col min="3845" max="4096" width="10.81640625" style="11"/>
    <col min="4097" max="4097" width="8.7265625" style="11" customWidth="1"/>
    <col min="4098" max="4100" width="12.7265625" style="11" customWidth="1"/>
    <col min="4101" max="4352" width="10.81640625" style="11"/>
    <col min="4353" max="4353" width="8.7265625" style="11" customWidth="1"/>
    <col min="4354" max="4356" width="12.7265625" style="11" customWidth="1"/>
    <col min="4357" max="4608" width="10.81640625" style="11"/>
    <col min="4609" max="4609" width="8.7265625" style="11" customWidth="1"/>
    <col min="4610" max="4612" width="12.7265625" style="11" customWidth="1"/>
    <col min="4613" max="4864" width="10.81640625" style="11"/>
    <col min="4865" max="4865" width="8.7265625" style="11" customWidth="1"/>
    <col min="4866" max="4868" width="12.7265625" style="11" customWidth="1"/>
    <col min="4869" max="5120" width="10.81640625" style="11"/>
    <col min="5121" max="5121" width="8.7265625" style="11" customWidth="1"/>
    <col min="5122" max="5124" width="12.7265625" style="11" customWidth="1"/>
    <col min="5125" max="5376" width="10.81640625" style="11"/>
    <col min="5377" max="5377" width="8.7265625" style="11" customWidth="1"/>
    <col min="5378" max="5380" width="12.7265625" style="11" customWidth="1"/>
    <col min="5381" max="5632" width="10.81640625" style="11"/>
    <col min="5633" max="5633" width="8.7265625" style="11" customWidth="1"/>
    <col min="5634" max="5636" width="12.7265625" style="11" customWidth="1"/>
    <col min="5637" max="5888" width="10.81640625" style="11"/>
    <col min="5889" max="5889" width="8.7265625" style="11" customWidth="1"/>
    <col min="5890" max="5892" width="12.7265625" style="11" customWidth="1"/>
    <col min="5893" max="6144" width="10.81640625" style="11"/>
    <col min="6145" max="6145" width="8.7265625" style="11" customWidth="1"/>
    <col min="6146" max="6148" width="12.7265625" style="11" customWidth="1"/>
    <col min="6149" max="6400" width="10.81640625" style="11"/>
    <col min="6401" max="6401" width="8.7265625" style="11" customWidth="1"/>
    <col min="6402" max="6404" width="12.7265625" style="11" customWidth="1"/>
    <col min="6405" max="6656" width="10.81640625" style="11"/>
    <col min="6657" max="6657" width="8.7265625" style="11" customWidth="1"/>
    <col min="6658" max="6660" width="12.7265625" style="11" customWidth="1"/>
    <col min="6661" max="6912" width="10.81640625" style="11"/>
    <col min="6913" max="6913" width="8.7265625" style="11" customWidth="1"/>
    <col min="6914" max="6916" width="12.7265625" style="11" customWidth="1"/>
    <col min="6917" max="7168" width="10.81640625" style="11"/>
    <col min="7169" max="7169" width="8.7265625" style="11" customWidth="1"/>
    <col min="7170" max="7172" width="12.7265625" style="11" customWidth="1"/>
    <col min="7173" max="7424" width="10.81640625" style="11"/>
    <col min="7425" max="7425" width="8.7265625" style="11" customWidth="1"/>
    <col min="7426" max="7428" width="12.7265625" style="11" customWidth="1"/>
    <col min="7429" max="7680" width="10.81640625" style="11"/>
    <col min="7681" max="7681" width="8.7265625" style="11" customWidth="1"/>
    <col min="7682" max="7684" width="12.7265625" style="11" customWidth="1"/>
    <col min="7685" max="7936" width="10.81640625" style="11"/>
    <col min="7937" max="7937" width="8.7265625" style="11" customWidth="1"/>
    <col min="7938" max="7940" width="12.7265625" style="11" customWidth="1"/>
    <col min="7941" max="8192" width="10.81640625" style="11"/>
    <col min="8193" max="8193" width="8.7265625" style="11" customWidth="1"/>
    <col min="8194" max="8196" width="12.7265625" style="11" customWidth="1"/>
    <col min="8197" max="8448" width="10.81640625" style="11"/>
    <col min="8449" max="8449" width="8.7265625" style="11" customWidth="1"/>
    <col min="8450" max="8452" width="12.7265625" style="11" customWidth="1"/>
    <col min="8453" max="8704" width="10.81640625" style="11"/>
    <col min="8705" max="8705" width="8.7265625" style="11" customWidth="1"/>
    <col min="8706" max="8708" width="12.7265625" style="11" customWidth="1"/>
    <col min="8709" max="8960" width="10.81640625" style="11"/>
    <col min="8961" max="8961" width="8.7265625" style="11" customWidth="1"/>
    <col min="8962" max="8964" width="12.7265625" style="11" customWidth="1"/>
    <col min="8965" max="9216" width="10.81640625" style="11"/>
    <col min="9217" max="9217" width="8.7265625" style="11" customWidth="1"/>
    <col min="9218" max="9220" width="12.7265625" style="11" customWidth="1"/>
    <col min="9221" max="9472" width="10.81640625" style="11"/>
    <col min="9473" max="9473" width="8.7265625" style="11" customWidth="1"/>
    <col min="9474" max="9476" width="12.7265625" style="11" customWidth="1"/>
    <col min="9477" max="9728" width="10.81640625" style="11"/>
    <col min="9729" max="9729" width="8.7265625" style="11" customWidth="1"/>
    <col min="9730" max="9732" width="12.7265625" style="11" customWidth="1"/>
    <col min="9733" max="9984" width="10.81640625" style="11"/>
    <col min="9985" max="9985" width="8.7265625" style="11" customWidth="1"/>
    <col min="9986" max="9988" width="12.7265625" style="11" customWidth="1"/>
    <col min="9989" max="10240" width="10.81640625" style="11"/>
    <col min="10241" max="10241" width="8.7265625" style="11" customWidth="1"/>
    <col min="10242" max="10244" width="12.7265625" style="11" customWidth="1"/>
    <col min="10245" max="10496" width="10.81640625" style="11"/>
    <col min="10497" max="10497" width="8.7265625" style="11" customWidth="1"/>
    <col min="10498" max="10500" width="12.7265625" style="11" customWidth="1"/>
    <col min="10501" max="10752" width="10.81640625" style="11"/>
    <col min="10753" max="10753" width="8.7265625" style="11" customWidth="1"/>
    <col min="10754" max="10756" width="12.7265625" style="11" customWidth="1"/>
    <col min="10757" max="11008" width="10.81640625" style="11"/>
    <col min="11009" max="11009" width="8.7265625" style="11" customWidth="1"/>
    <col min="11010" max="11012" width="12.7265625" style="11" customWidth="1"/>
    <col min="11013" max="11264" width="10.81640625" style="11"/>
    <col min="11265" max="11265" width="8.7265625" style="11" customWidth="1"/>
    <col min="11266" max="11268" width="12.7265625" style="11" customWidth="1"/>
    <col min="11269" max="11520" width="10.81640625" style="11"/>
    <col min="11521" max="11521" width="8.7265625" style="11" customWidth="1"/>
    <col min="11522" max="11524" width="12.7265625" style="11" customWidth="1"/>
    <col min="11525" max="11776" width="10.81640625" style="11"/>
    <col min="11777" max="11777" width="8.7265625" style="11" customWidth="1"/>
    <col min="11778" max="11780" width="12.7265625" style="11" customWidth="1"/>
    <col min="11781" max="12032" width="10.81640625" style="11"/>
    <col min="12033" max="12033" width="8.7265625" style="11" customWidth="1"/>
    <col min="12034" max="12036" width="12.7265625" style="11" customWidth="1"/>
    <col min="12037" max="12288" width="10.81640625" style="11"/>
    <col min="12289" max="12289" width="8.7265625" style="11" customWidth="1"/>
    <col min="12290" max="12292" width="12.7265625" style="11" customWidth="1"/>
    <col min="12293" max="12544" width="10.81640625" style="11"/>
    <col min="12545" max="12545" width="8.7265625" style="11" customWidth="1"/>
    <col min="12546" max="12548" width="12.7265625" style="11" customWidth="1"/>
    <col min="12549" max="12800" width="10.81640625" style="11"/>
    <col min="12801" max="12801" width="8.7265625" style="11" customWidth="1"/>
    <col min="12802" max="12804" width="12.7265625" style="11" customWidth="1"/>
    <col min="12805" max="13056" width="10.81640625" style="11"/>
    <col min="13057" max="13057" width="8.7265625" style="11" customWidth="1"/>
    <col min="13058" max="13060" width="12.7265625" style="11" customWidth="1"/>
    <col min="13061" max="13312" width="10.81640625" style="11"/>
    <col min="13313" max="13313" width="8.7265625" style="11" customWidth="1"/>
    <col min="13314" max="13316" width="12.7265625" style="11" customWidth="1"/>
    <col min="13317" max="13568" width="10.81640625" style="11"/>
    <col min="13569" max="13569" width="8.7265625" style="11" customWidth="1"/>
    <col min="13570" max="13572" width="12.7265625" style="11" customWidth="1"/>
    <col min="13573" max="13824" width="10.81640625" style="11"/>
    <col min="13825" max="13825" width="8.7265625" style="11" customWidth="1"/>
    <col min="13826" max="13828" width="12.7265625" style="11" customWidth="1"/>
    <col min="13829" max="14080" width="10.81640625" style="11"/>
    <col min="14081" max="14081" width="8.7265625" style="11" customWidth="1"/>
    <col min="14082" max="14084" width="12.7265625" style="11" customWidth="1"/>
    <col min="14085" max="14336" width="10.81640625" style="11"/>
    <col min="14337" max="14337" width="8.7265625" style="11" customWidth="1"/>
    <col min="14338" max="14340" width="12.7265625" style="11" customWidth="1"/>
    <col min="14341" max="14592" width="10.81640625" style="11"/>
    <col min="14593" max="14593" width="8.7265625" style="11" customWidth="1"/>
    <col min="14594" max="14596" width="12.7265625" style="11" customWidth="1"/>
    <col min="14597" max="14848" width="10.81640625" style="11"/>
    <col min="14849" max="14849" width="8.7265625" style="11" customWidth="1"/>
    <col min="14850" max="14852" width="12.7265625" style="11" customWidth="1"/>
    <col min="14853" max="15104" width="10.81640625" style="11"/>
    <col min="15105" max="15105" width="8.7265625" style="11" customWidth="1"/>
    <col min="15106" max="15108" width="12.7265625" style="11" customWidth="1"/>
    <col min="15109" max="15360" width="10.81640625" style="11"/>
    <col min="15361" max="15361" width="8.7265625" style="11" customWidth="1"/>
    <col min="15362" max="15364" width="12.7265625" style="11" customWidth="1"/>
    <col min="15365" max="15616" width="10.81640625" style="11"/>
    <col min="15617" max="15617" width="8.7265625" style="11" customWidth="1"/>
    <col min="15618" max="15620" width="12.7265625" style="11" customWidth="1"/>
    <col min="15621" max="15872" width="10.81640625" style="11"/>
    <col min="15873" max="15873" width="8.7265625" style="11" customWidth="1"/>
    <col min="15874" max="15876" width="12.7265625" style="11" customWidth="1"/>
    <col min="15877" max="16128" width="10.81640625" style="11"/>
    <col min="16129" max="16129" width="8.7265625" style="11" customWidth="1"/>
    <col min="16130" max="16132" width="12.7265625" style="11" customWidth="1"/>
    <col min="16133" max="16384" width="10.816406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36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00" x14ac:dyDescent="0.25">
      <c r="A6" s="62" t="s">
        <v>37</v>
      </c>
      <c r="B6" s="63" t="s">
        <v>38</v>
      </c>
      <c r="C6" s="70" t="s">
        <v>39</v>
      </c>
      <c r="D6" s="70"/>
      <c r="E6" s="64" t="s">
        <v>40</v>
      </c>
      <c r="F6" s="64" t="s">
        <v>41</v>
      </c>
      <c r="G6" s="64" t="s">
        <v>42</v>
      </c>
      <c r="H6" s="63" t="s">
        <v>43</v>
      </c>
      <c r="I6" s="63" t="s">
        <v>44</v>
      </c>
      <c r="J6" s="63" t="s">
        <v>45</v>
      </c>
      <c r="K6" s="63" t="s">
        <v>46</v>
      </c>
      <c r="L6" s="64" t="s">
        <v>47</v>
      </c>
    </row>
    <row r="7" spans="1:13" s="39" customFormat="1" x14ac:dyDescent="0.25">
      <c r="A7" s="65"/>
      <c r="B7" s="66"/>
      <c r="C7" s="67">
        <v>43101</v>
      </c>
      <c r="D7" s="67">
        <v>43466</v>
      </c>
      <c r="E7" s="68" t="s">
        <v>48</v>
      </c>
      <c r="F7" s="68" t="s">
        <v>49</v>
      </c>
      <c r="G7" s="68" t="s">
        <v>50</v>
      </c>
      <c r="H7" s="62" t="s">
        <v>51</v>
      </c>
      <c r="I7" s="62" t="s">
        <v>52</v>
      </c>
      <c r="J7" s="62" t="s">
        <v>53</v>
      </c>
      <c r="K7" s="62" t="s">
        <v>54</v>
      </c>
      <c r="L7" s="68" t="s">
        <v>55</v>
      </c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3</v>
      </c>
      <c r="C9" s="58">
        <v>1429</v>
      </c>
      <c r="D9" s="61">
        <v>1287</v>
      </c>
      <c r="E9" s="18">
        <v>0.5</v>
      </c>
      <c r="F9" s="19">
        <f>B9/((C9+D9)/2)</f>
        <v>2.2091310751104565E-3</v>
      </c>
      <c r="G9" s="19">
        <f t="shared" ref="G9:G72" si="0">F9/((1+(1-E9)*F9))</f>
        <v>2.206693637366679E-3</v>
      </c>
      <c r="H9" s="14">
        <v>100000</v>
      </c>
      <c r="I9" s="14">
        <f>H9*G9</f>
        <v>220.66936373666789</v>
      </c>
      <c r="J9" s="14">
        <f t="shared" ref="J9:J72" si="1">H10+I9*E9</f>
        <v>99889.665318131665</v>
      </c>
      <c r="K9" s="14">
        <f t="shared" ref="K9:K72" si="2">K10+J9</f>
        <v>8467567.1979090609</v>
      </c>
      <c r="L9" s="20">
        <f>K9/H9</f>
        <v>84.675671979090609</v>
      </c>
    </row>
    <row r="10" spans="1:13" x14ac:dyDescent="0.25">
      <c r="A10" s="17">
        <v>1</v>
      </c>
      <c r="B10" s="9">
        <v>0</v>
      </c>
      <c r="C10" s="58">
        <v>1507</v>
      </c>
      <c r="D10" s="61">
        <v>1453</v>
      </c>
      <c r="E10" s="18">
        <v>0.5</v>
      </c>
      <c r="F10" s="19">
        <f t="shared" ref="F10:F73" si="3">B10/((C10+D10)/2)</f>
        <v>0</v>
      </c>
      <c r="G10" s="19">
        <f t="shared" si="0"/>
        <v>0</v>
      </c>
      <c r="H10" s="14">
        <f>H9-I9</f>
        <v>99779.33063626333</v>
      </c>
      <c r="I10" s="14">
        <f t="shared" ref="I10:I73" si="4">H10*G10</f>
        <v>0</v>
      </c>
      <c r="J10" s="14">
        <f t="shared" si="1"/>
        <v>99779.33063626333</v>
      </c>
      <c r="K10" s="14">
        <f t="shared" si="2"/>
        <v>8367677.5325909294</v>
      </c>
      <c r="L10" s="21">
        <f t="shared" ref="L10:L73" si="5">K10/H10</f>
        <v>83.861832698543083</v>
      </c>
    </row>
    <row r="11" spans="1:13" x14ac:dyDescent="0.25">
      <c r="A11" s="17">
        <v>2</v>
      </c>
      <c r="B11" s="60">
        <v>0</v>
      </c>
      <c r="C11" s="58">
        <v>1476</v>
      </c>
      <c r="D11" s="61">
        <v>1476</v>
      </c>
      <c r="E11" s="18">
        <v>0.5</v>
      </c>
      <c r="F11" s="19">
        <f t="shared" si="3"/>
        <v>0</v>
      </c>
      <c r="G11" s="19">
        <f t="shared" si="0"/>
        <v>0</v>
      </c>
      <c r="H11" s="14">
        <f t="shared" ref="H11:H74" si="6">H10-I10</f>
        <v>99779.33063626333</v>
      </c>
      <c r="I11" s="14">
        <f t="shared" si="4"/>
        <v>0</v>
      </c>
      <c r="J11" s="14">
        <f t="shared" si="1"/>
        <v>99779.33063626333</v>
      </c>
      <c r="K11" s="14">
        <f t="shared" si="2"/>
        <v>8267898.2019546665</v>
      </c>
      <c r="L11" s="21">
        <f t="shared" si="5"/>
        <v>82.861832698543083</v>
      </c>
    </row>
    <row r="12" spans="1:13" x14ac:dyDescent="0.25">
      <c r="A12" s="17">
        <v>3</v>
      </c>
      <c r="B12" s="9">
        <v>0</v>
      </c>
      <c r="C12" s="58">
        <v>1636</v>
      </c>
      <c r="D12" s="61">
        <v>1504</v>
      </c>
      <c r="E12" s="18">
        <v>0.5</v>
      </c>
      <c r="F12" s="19">
        <f t="shared" si="3"/>
        <v>0</v>
      </c>
      <c r="G12" s="19">
        <f t="shared" si="0"/>
        <v>0</v>
      </c>
      <c r="H12" s="14">
        <f t="shared" si="6"/>
        <v>99779.33063626333</v>
      </c>
      <c r="I12" s="14">
        <f t="shared" si="4"/>
        <v>0</v>
      </c>
      <c r="J12" s="14">
        <f t="shared" si="1"/>
        <v>99779.33063626333</v>
      </c>
      <c r="K12" s="14">
        <f t="shared" si="2"/>
        <v>8168118.8713184036</v>
      </c>
      <c r="L12" s="21">
        <f t="shared" si="5"/>
        <v>81.861832698543083</v>
      </c>
    </row>
    <row r="13" spans="1:13" x14ac:dyDescent="0.25">
      <c r="A13" s="17">
        <v>4</v>
      </c>
      <c r="B13" s="9">
        <v>0</v>
      </c>
      <c r="C13" s="58">
        <v>1521</v>
      </c>
      <c r="D13" s="61">
        <v>1634</v>
      </c>
      <c r="E13" s="18">
        <v>0.5</v>
      </c>
      <c r="F13" s="19">
        <f t="shared" si="3"/>
        <v>0</v>
      </c>
      <c r="G13" s="19">
        <f t="shared" si="0"/>
        <v>0</v>
      </c>
      <c r="H13" s="14">
        <f t="shared" si="6"/>
        <v>99779.33063626333</v>
      </c>
      <c r="I13" s="14">
        <f t="shared" si="4"/>
        <v>0</v>
      </c>
      <c r="J13" s="14">
        <f t="shared" si="1"/>
        <v>99779.33063626333</v>
      </c>
      <c r="K13" s="14">
        <f t="shared" si="2"/>
        <v>8068339.5406821407</v>
      </c>
      <c r="L13" s="21">
        <f t="shared" si="5"/>
        <v>80.861832698543097</v>
      </c>
    </row>
    <row r="14" spans="1:13" x14ac:dyDescent="0.25">
      <c r="A14" s="17">
        <v>5</v>
      </c>
      <c r="B14" s="9">
        <v>0</v>
      </c>
      <c r="C14" s="58">
        <v>1591</v>
      </c>
      <c r="D14" s="61">
        <v>1521</v>
      </c>
      <c r="E14" s="18">
        <v>0.5</v>
      </c>
      <c r="F14" s="19">
        <f t="shared" si="3"/>
        <v>0</v>
      </c>
      <c r="G14" s="19">
        <f t="shared" si="0"/>
        <v>0</v>
      </c>
      <c r="H14" s="14">
        <f t="shared" si="6"/>
        <v>99779.33063626333</v>
      </c>
      <c r="I14" s="14">
        <f t="shared" si="4"/>
        <v>0</v>
      </c>
      <c r="J14" s="14">
        <f t="shared" si="1"/>
        <v>99779.33063626333</v>
      </c>
      <c r="K14" s="14">
        <f t="shared" si="2"/>
        <v>7968560.2100458778</v>
      </c>
      <c r="L14" s="21">
        <f t="shared" si="5"/>
        <v>79.861832698543097</v>
      </c>
    </row>
    <row r="15" spans="1:13" x14ac:dyDescent="0.25">
      <c r="A15" s="17">
        <v>6</v>
      </c>
      <c r="B15" s="9">
        <v>0</v>
      </c>
      <c r="C15" s="58">
        <v>1603</v>
      </c>
      <c r="D15" s="61">
        <v>1611</v>
      </c>
      <c r="E15" s="18">
        <v>0.5</v>
      </c>
      <c r="F15" s="19">
        <f t="shared" si="3"/>
        <v>0</v>
      </c>
      <c r="G15" s="19">
        <f t="shared" si="0"/>
        <v>0</v>
      </c>
      <c r="H15" s="14">
        <f t="shared" si="6"/>
        <v>99779.33063626333</v>
      </c>
      <c r="I15" s="14">
        <f t="shared" si="4"/>
        <v>0</v>
      </c>
      <c r="J15" s="14">
        <f t="shared" si="1"/>
        <v>99779.33063626333</v>
      </c>
      <c r="K15" s="14">
        <f t="shared" si="2"/>
        <v>7868780.879409615</v>
      </c>
      <c r="L15" s="21">
        <f t="shared" si="5"/>
        <v>78.861832698543097</v>
      </c>
    </row>
    <row r="16" spans="1:13" x14ac:dyDescent="0.25">
      <c r="A16" s="17">
        <v>7</v>
      </c>
      <c r="B16" s="9">
        <v>0</v>
      </c>
      <c r="C16" s="58">
        <v>1643</v>
      </c>
      <c r="D16" s="61">
        <v>1585</v>
      </c>
      <c r="E16" s="18">
        <v>0.5</v>
      </c>
      <c r="F16" s="19">
        <f t="shared" si="3"/>
        <v>0</v>
      </c>
      <c r="G16" s="19">
        <f t="shared" si="0"/>
        <v>0</v>
      </c>
      <c r="H16" s="14">
        <f t="shared" si="6"/>
        <v>99779.33063626333</v>
      </c>
      <c r="I16" s="14">
        <f t="shared" si="4"/>
        <v>0</v>
      </c>
      <c r="J16" s="14">
        <f t="shared" si="1"/>
        <v>99779.33063626333</v>
      </c>
      <c r="K16" s="14">
        <f t="shared" si="2"/>
        <v>7769001.5487733521</v>
      </c>
      <c r="L16" s="21">
        <f t="shared" si="5"/>
        <v>77.861832698543111</v>
      </c>
    </row>
    <row r="17" spans="1:12" x14ac:dyDescent="0.25">
      <c r="A17" s="17">
        <v>8</v>
      </c>
      <c r="B17" s="9">
        <v>0</v>
      </c>
      <c r="C17" s="58">
        <v>1529</v>
      </c>
      <c r="D17" s="61">
        <v>1637</v>
      </c>
      <c r="E17" s="18">
        <v>0.5</v>
      </c>
      <c r="F17" s="19">
        <f t="shared" si="3"/>
        <v>0</v>
      </c>
      <c r="G17" s="19">
        <f t="shared" si="0"/>
        <v>0</v>
      </c>
      <c r="H17" s="14">
        <f t="shared" si="6"/>
        <v>99779.33063626333</v>
      </c>
      <c r="I17" s="14">
        <f t="shared" si="4"/>
        <v>0</v>
      </c>
      <c r="J17" s="14">
        <f t="shared" si="1"/>
        <v>99779.33063626333</v>
      </c>
      <c r="K17" s="14">
        <f t="shared" si="2"/>
        <v>7669222.2181370892</v>
      </c>
      <c r="L17" s="21">
        <f t="shared" si="5"/>
        <v>76.861832698543111</v>
      </c>
    </row>
    <row r="18" spans="1:12" x14ac:dyDescent="0.25">
      <c r="A18" s="17">
        <v>9</v>
      </c>
      <c r="B18" s="9">
        <v>0</v>
      </c>
      <c r="C18" s="58">
        <v>1601</v>
      </c>
      <c r="D18" s="61">
        <v>1509</v>
      </c>
      <c r="E18" s="18">
        <v>0.5</v>
      </c>
      <c r="F18" s="19">
        <f t="shared" si="3"/>
        <v>0</v>
      </c>
      <c r="G18" s="19">
        <f t="shared" si="0"/>
        <v>0</v>
      </c>
      <c r="H18" s="14">
        <f t="shared" si="6"/>
        <v>99779.33063626333</v>
      </c>
      <c r="I18" s="14">
        <f t="shared" si="4"/>
        <v>0</v>
      </c>
      <c r="J18" s="14">
        <f t="shared" si="1"/>
        <v>99779.33063626333</v>
      </c>
      <c r="K18" s="14">
        <f t="shared" si="2"/>
        <v>7569442.8875008263</v>
      </c>
      <c r="L18" s="21">
        <f t="shared" si="5"/>
        <v>75.861832698543111</v>
      </c>
    </row>
    <row r="19" spans="1:12" x14ac:dyDescent="0.25">
      <c r="A19" s="17">
        <v>10</v>
      </c>
      <c r="B19" s="9">
        <v>0</v>
      </c>
      <c r="C19" s="58">
        <v>1535</v>
      </c>
      <c r="D19" s="61">
        <v>1605</v>
      </c>
      <c r="E19" s="18">
        <v>0.5</v>
      </c>
      <c r="F19" s="19">
        <f t="shared" si="3"/>
        <v>0</v>
      </c>
      <c r="G19" s="19">
        <f t="shared" si="0"/>
        <v>0</v>
      </c>
      <c r="H19" s="14">
        <f t="shared" si="6"/>
        <v>99779.33063626333</v>
      </c>
      <c r="I19" s="14">
        <f t="shared" si="4"/>
        <v>0</v>
      </c>
      <c r="J19" s="14">
        <f t="shared" si="1"/>
        <v>99779.33063626333</v>
      </c>
      <c r="K19" s="14">
        <f t="shared" si="2"/>
        <v>7469663.5568645634</v>
      </c>
      <c r="L19" s="21">
        <f t="shared" si="5"/>
        <v>74.861832698543125</v>
      </c>
    </row>
    <row r="20" spans="1:12" x14ac:dyDescent="0.25">
      <c r="A20" s="17">
        <v>11</v>
      </c>
      <c r="B20" s="9">
        <v>0</v>
      </c>
      <c r="C20" s="58">
        <v>1435</v>
      </c>
      <c r="D20" s="61">
        <v>1530</v>
      </c>
      <c r="E20" s="18">
        <v>0.5</v>
      </c>
      <c r="F20" s="19">
        <f t="shared" si="3"/>
        <v>0</v>
      </c>
      <c r="G20" s="19">
        <f t="shared" si="0"/>
        <v>0</v>
      </c>
      <c r="H20" s="14">
        <f t="shared" si="6"/>
        <v>99779.33063626333</v>
      </c>
      <c r="I20" s="14">
        <f t="shared" si="4"/>
        <v>0</v>
      </c>
      <c r="J20" s="14">
        <f t="shared" si="1"/>
        <v>99779.33063626333</v>
      </c>
      <c r="K20" s="14">
        <f t="shared" si="2"/>
        <v>7369884.2262283005</v>
      </c>
      <c r="L20" s="21">
        <f t="shared" si="5"/>
        <v>73.861832698543125</v>
      </c>
    </row>
    <row r="21" spans="1:12" x14ac:dyDescent="0.25">
      <c r="A21" s="17">
        <v>12</v>
      </c>
      <c r="B21" s="9">
        <v>0</v>
      </c>
      <c r="C21" s="58">
        <v>1371</v>
      </c>
      <c r="D21" s="61">
        <v>1457</v>
      </c>
      <c r="E21" s="18">
        <v>0.5</v>
      </c>
      <c r="F21" s="19">
        <f t="shared" si="3"/>
        <v>0</v>
      </c>
      <c r="G21" s="19">
        <f t="shared" si="0"/>
        <v>0</v>
      </c>
      <c r="H21" s="14">
        <f t="shared" si="6"/>
        <v>99779.33063626333</v>
      </c>
      <c r="I21" s="14">
        <f t="shared" si="4"/>
        <v>0</v>
      </c>
      <c r="J21" s="14">
        <f t="shared" si="1"/>
        <v>99779.33063626333</v>
      </c>
      <c r="K21" s="14">
        <f t="shared" si="2"/>
        <v>7270104.8955920376</v>
      </c>
      <c r="L21" s="21">
        <f t="shared" si="5"/>
        <v>72.861832698543125</v>
      </c>
    </row>
    <row r="22" spans="1:12" x14ac:dyDescent="0.25">
      <c r="A22" s="17">
        <v>13</v>
      </c>
      <c r="B22" s="9">
        <v>0</v>
      </c>
      <c r="C22" s="58">
        <v>1468</v>
      </c>
      <c r="D22" s="61">
        <v>1383</v>
      </c>
      <c r="E22" s="18">
        <v>0.5</v>
      </c>
      <c r="F22" s="19">
        <f t="shared" si="3"/>
        <v>0</v>
      </c>
      <c r="G22" s="19">
        <f t="shared" si="0"/>
        <v>0</v>
      </c>
      <c r="H22" s="14">
        <f t="shared" si="6"/>
        <v>99779.33063626333</v>
      </c>
      <c r="I22" s="14">
        <f t="shared" si="4"/>
        <v>0</v>
      </c>
      <c r="J22" s="14">
        <f t="shared" si="1"/>
        <v>99779.33063626333</v>
      </c>
      <c r="K22" s="14">
        <f t="shared" si="2"/>
        <v>7170325.5649557747</v>
      </c>
      <c r="L22" s="21">
        <f t="shared" si="5"/>
        <v>71.861832698543125</v>
      </c>
    </row>
    <row r="23" spans="1:12" x14ac:dyDescent="0.25">
      <c r="A23" s="17">
        <v>14</v>
      </c>
      <c r="B23" s="9">
        <v>0</v>
      </c>
      <c r="C23" s="58">
        <v>1326</v>
      </c>
      <c r="D23" s="61">
        <v>1472</v>
      </c>
      <c r="E23" s="18">
        <v>0.5</v>
      </c>
      <c r="F23" s="19">
        <f t="shared" si="3"/>
        <v>0</v>
      </c>
      <c r="G23" s="19">
        <f t="shared" si="0"/>
        <v>0</v>
      </c>
      <c r="H23" s="14">
        <f t="shared" si="6"/>
        <v>99779.33063626333</v>
      </c>
      <c r="I23" s="14">
        <f t="shared" si="4"/>
        <v>0</v>
      </c>
      <c r="J23" s="14">
        <f t="shared" si="1"/>
        <v>99779.33063626333</v>
      </c>
      <c r="K23" s="14">
        <f t="shared" si="2"/>
        <v>7070546.2343195118</v>
      </c>
      <c r="L23" s="21">
        <f t="shared" si="5"/>
        <v>70.861832698543139</v>
      </c>
    </row>
    <row r="24" spans="1:12" x14ac:dyDescent="0.25">
      <c r="A24" s="17">
        <v>15</v>
      </c>
      <c r="B24" s="9">
        <v>0</v>
      </c>
      <c r="C24" s="58">
        <v>1259</v>
      </c>
      <c r="D24" s="61">
        <v>1342</v>
      </c>
      <c r="E24" s="18">
        <v>0.5</v>
      </c>
      <c r="F24" s="19">
        <f t="shared" si="3"/>
        <v>0</v>
      </c>
      <c r="G24" s="19">
        <f t="shared" si="0"/>
        <v>0</v>
      </c>
      <c r="H24" s="14">
        <f t="shared" si="6"/>
        <v>99779.33063626333</v>
      </c>
      <c r="I24" s="14">
        <f t="shared" si="4"/>
        <v>0</v>
      </c>
      <c r="J24" s="14">
        <f t="shared" si="1"/>
        <v>99779.33063626333</v>
      </c>
      <c r="K24" s="14">
        <f t="shared" si="2"/>
        <v>6970766.9036832489</v>
      </c>
      <c r="L24" s="21">
        <f t="shared" si="5"/>
        <v>69.861832698543139</v>
      </c>
    </row>
    <row r="25" spans="1:12" x14ac:dyDescent="0.25">
      <c r="A25" s="17">
        <v>16</v>
      </c>
      <c r="B25" s="9">
        <v>0</v>
      </c>
      <c r="C25" s="58">
        <v>1260</v>
      </c>
      <c r="D25" s="61">
        <v>1252</v>
      </c>
      <c r="E25" s="18">
        <v>0.5</v>
      </c>
      <c r="F25" s="19">
        <f t="shared" si="3"/>
        <v>0</v>
      </c>
      <c r="G25" s="19">
        <f t="shared" si="0"/>
        <v>0</v>
      </c>
      <c r="H25" s="14">
        <f t="shared" si="6"/>
        <v>99779.33063626333</v>
      </c>
      <c r="I25" s="14">
        <f t="shared" si="4"/>
        <v>0</v>
      </c>
      <c r="J25" s="14">
        <f t="shared" si="1"/>
        <v>99779.33063626333</v>
      </c>
      <c r="K25" s="14">
        <f t="shared" si="2"/>
        <v>6870987.573046986</v>
      </c>
      <c r="L25" s="21">
        <f t="shared" si="5"/>
        <v>68.861832698543139</v>
      </c>
    </row>
    <row r="26" spans="1:12" x14ac:dyDescent="0.25">
      <c r="A26" s="17">
        <v>17</v>
      </c>
      <c r="B26" s="9">
        <v>0</v>
      </c>
      <c r="C26" s="58">
        <v>1224</v>
      </c>
      <c r="D26" s="61">
        <v>1261</v>
      </c>
      <c r="E26" s="18">
        <v>0.5</v>
      </c>
      <c r="F26" s="19">
        <f t="shared" si="3"/>
        <v>0</v>
      </c>
      <c r="G26" s="19">
        <f t="shared" si="0"/>
        <v>0</v>
      </c>
      <c r="H26" s="14">
        <f t="shared" si="6"/>
        <v>99779.33063626333</v>
      </c>
      <c r="I26" s="14">
        <f t="shared" si="4"/>
        <v>0</v>
      </c>
      <c r="J26" s="14">
        <f t="shared" si="1"/>
        <v>99779.33063626333</v>
      </c>
      <c r="K26" s="14">
        <f t="shared" si="2"/>
        <v>6771208.2424107231</v>
      </c>
      <c r="L26" s="21">
        <f t="shared" si="5"/>
        <v>67.861832698543154</v>
      </c>
    </row>
    <row r="27" spans="1:12" x14ac:dyDescent="0.25">
      <c r="A27" s="17">
        <v>18</v>
      </c>
      <c r="B27" s="9">
        <v>1</v>
      </c>
      <c r="C27" s="58">
        <v>1219</v>
      </c>
      <c r="D27" s="61">
        <v>1249</v>
      </c>
      <c r="E27" s="18">
        <v>0.5</v>
      </c>
      <c r="F27" s="19">
        <f t="shared" si="3"/>
        <v>8.1037277147487841E-4</v>
      </c>
      <c r="G27" s="19">
        <f t="shared" si="0"/>
        <v>8.100445524503847E-4</v>
      </c>
      <c r="H27" s="14">
        <f t="shared" si="6"/>
        <v>99779.33063626333</v>
      </c>
      <c r="I27" s="14">
        <f t="shared" si="4"/>
        <v>80.825703229050887</v>
      </c>
      <c r="J27" s="14">
        <f t="shared" si="1"/>
        <v>99738.917784648802</v>
      </c>
      <c r="K27" s="14">
        <f t="shared" si="2"/>
        <v>6671428.9117744602</v>
      </c>
      <c r="L27" s="21">
        <f t="shared" si="5"/>
        <v>66.861832698543154</v>
      </c>
    </row>
    <row r="28" spans="1:12" x14ac:dyDescent="0.25">
      <c r="A28" s="17">
        <v>19</v>
      </c>
      <c r="B28" s="9">
        <v>1</v>
      </c>
      <c r="C28" s="58">
        <v>1138</v>
      </c>
      <c r="D28" s="61">
        <v>1237</v>
      </c>
      <c r="E28" s="18">
        <v>0.5</v>
      </c>
      <c r="F28" s="19">
        <f t="shared" si="3"/>
        <v>8.4210526315789478E-4</v>
      </c>
      <c r="G28" s="19">
        <f t="shared" si="0"/>
        <v>8.4175084175084182E-4</v>
      </c>
      <c r="H28" s="14">
        <f t="shared" si="6"/>
        <v>99698.504933034274</v>
      </c>
      <c r="I28" s="14">
        <f t="shared" si="4"/>
        <v>83.921300448682061</v>
      </c>
      <c r="J28" s="14">
        <f t="shared" si="1"/>
        <v>99656.544282809933</v>
      </c>
      <c r="K28" s="14">
        <f t="shared" si="2"/>
        <v>6571689.9939898113</v>
      </c>
      <c r="L28" s="21">
        <f t="shared" si="5"/>
        <v>65.915632319701274</v>
      </c>
    </row>
    <row r="29" spans="1:12" x14ac:dyDescent="0.25">
      <c r="A29" s="17">
        <v>20</v>
      </c>
      <c r="B29" s="9">
        <v>1</v>
      </c>
      <c r="C29" s="58">
        <v>1180</v>
      </c>
      <c r="D29" s="61">
        <v>1186</v>
      </c>
      <c r="E29" s="18">
        <v>0.5</v>
      </c>
      <c r="F29" s="19">
        <f t="shared" si="3"/>
        <v>8.4530853761622987E-4</v>
      </c>
      <c r="G29" s="19">
        <f t="shared" si="0"/>
        <v>8.4495141529362049E-4</v>
      </c>
      <c r="H29" s="14">
        <f t="shared" si="6"/>
        <v>99614.583632585593</v>
      </c>
      <c r="I29" s="14">
        <f t="shared" si="4"/>
        <v>84.169483424237924</v>
      </c>
      <c r="J29" s="14">
        <f t="shared" si="1"/>
        <v>99572.498890873481</v>
      </c>
      <c r="K29" s="14">
        <f t="shared" si="2"/>
        <v>6472033.4497070014</v>
      </c>
      <c r="L29" s="21">
        <f t="shared" si="5"/>
        <v>64.970742372203134</v>
      </c>
    </row>
    <row r="30" spans="1:12" x14ac:dyDescent="0.25">
      <c r="A30" s="17">
        <v>21</v>
      </c>
      <c r="B30" s="9">
        <v>0</v>
      </c>
      <c r="C30" s="58">
        <v>1101</v>
      </c>
      <c r="D30" s="61">
        <v>1214</v>
      </c>
      <c r="E30" s="18">
        <v>0.5</v>
      </c>
      <c r="F30" s="19">
        <f t="shared" si="3"/>
        <v>0</v>
      </c>
      <c r="G30" s="19">
        <f t="shared" si="0"/>
        <v>0</v>
      </c>
      <c r="H30" s="14">
        <f t="shared" si="6"/>
        <v>99530.414149161355</v>
      </c>
      <c r="I30" s="14">
        <f t="shared" si="4"/>
        <v>0</v>
      </c>
      <c r="J30" s="14">
        <f t="shared" si="1"/>
        <v>99530.414149161355</v>
      </c>
      <c r="K30" s="14">
        <f t="shared" si="2"/>
        <v>6372460.9508161284</v>
      </c>
      <c r="L30" s="21">
        <f t="shared" si="5"/>
        <v>64.025263084568635</v>
      </c>
    </row>
    <row r="31" spans="1:12" x14ac:dyDescent="0.25">
      <c r="A31" s="17">
        <v>22</v>
      </c>
      <c r="B31" s="9">
        <v>0</v>
      </c>
      <c r="C31" s="58">
        <v>1199</v>
      </c>
      <c r="D31" s="61">
        <v>1139</v>
      </c>
      <c r="E31" s="18">
        <v>0.5</v>
      </c>
      <c r="F31" s="19">
        <f t="shared" si="3"/>
        <v>0</v>
      </c>
      <c r="G31" s="19">
        <f t="shared" si="0"/>
        <v>0</v>
      </c>
      <c r="H31" s="14">
        <f t="shared" si="6"/>
        <v>99530.414149161355</v>
      </c>
      <c r="I31" s="14">
        <f t="shared" si="4"/>
        <v>0</v>
      </c>
      <c r="J31" s="14">
        <f t="shared" si="1"/>
        <v>99530.414149161355</v>
      </c>
      <c r="K31" s="14">
        <f t="shared" si="2"/>
        <v>6272930.536666967</v>
      </c>
      <c r="L31" s="21">
        <f t="shared" si="5"/>
        <v>63.025263084568635</v>
      </c>
    </row>
    <row r="32" spans="1:12" x14ac:dyDescent="0.25">
      <c r="A32" s="17">
        <v>23</v>
      </c>
      <c r="B32" s="9">
        <v>2</v>
      </c>
      <c r="C32" s="58">
        <v>1114</v>
      </c>
      <c r="D32" s="61">
        <v>1220</v>
      </c>
      <c r="E32" s="18">
        <v>0.5</v>
      </c>
      <c r="F32" s="19">
        <f t="shared" si="3"/>
        <v>1.7137960582690661E-3</v>
      </c>
      <c r="G32" s="19">
        <f t="shared" si="0"/>
        <v>1.7123287671232878E-3</v>
      </c>
      <c r="H32" s="14">
        <f t="shared" si="6"/>
        <v>99530.414149161355</v>
      </c>
      <c r="I32" s="14">
        <f t="shared" si="4"/>
        <v>170.42879135130372</v>
      </c>
      <c r="J32" s="14">
        <f t="shared" si="1"/>
        <v>99445.199753485693</v>
      </c>
      <c r="K32" s="14">
        <f t="shared" si="2"/>
        <v>6173400.1225178055</v>
      </c>
      <c r="L32" s="21">
        <f t="shared" si="5"/>
        <v>62.025263084568635</v>
      </c>
    </row>
    <row r="33" spans="1:12" x14ac:dyDescent="0.25">
      <c r="A33" s="17">
        <v>24</v>
      </c>
      <c r="B33" s="9">
        <v>1</v>
      </c>
      <c r="C33" s="58">
        <v>1278</v>
      </c>
      <c r="D33" s="61">
        <v>1149</v>
      </c>
      <c r="E33" s="18">
        <v>0.5</v>
      </c>
      <c r="F33" s="19">
        <f t="shared" si="3"/>
        <v>8.2406262875978574E-4</v>
      </c>
      <c r="G33" s="19">
        <f t="shared" si="0"/>
        <v>8.2372322899505767E-4</v>
      </c>
      <c r="H33" s="14">
        <f t="shared" si="6"/>
        <v>99359.985357810045</v>
      </c>
      <c r="I33" s="14">
        <f t="shared" si="4"/>
        <v>81.845127971836945</v>
      </c>
      <c r="J33" s="14">
        <f t="shared" si="1"/>
        <v>99319.062793824123</v>
      </c>
      <c r="K33" s="14">
        <f t="shared" si="2"/>
        <v>6073954.9227643199</v>
      </c>
      <c r="L33" s="21">
        <f t="shared" si="5"/>
        <v>61.130795268247148</v>
      </c>
    </row>
    <row r="34" spans="1:12" x14ac:dyDescent="0.25">
      <c r="A34" s="17">
        <v>25</v>
      </c>
      <c r="B34" s="9">
        <v>0</v>
      </c>
      <c r="C34" s="58">
        <v>1425</v>
      </c>
      <c r="D34" s="61">
        <v>1303</v>
      </c>
      <c r="E34" s="18">
        <v>0.5</v>
      </c>
      <c r="F34" s="19">
        <f t="shared" si="3"/>
        <v>0</v>
      </c>
      <c r="G34" s="19">
        <f t="shared" si="0"/>
        <v>0</v>
      </c>
      <c r="H34" s="14">
        <f t="shared" si="6"/>
        <v>99278.140229838202</v>
      </c>
      <c r="I34" s="14">
        <f t="shared" si="4"/>
        <v>0</v>
      </c>
      <c r="J34" s="14">
        <f t="shared" si="1"/>
        <v>99278.140229838202</v>
      </c>
      <c r="K34" s="14">
        <f t="shared" si="2"/>
        <v>5974635.859970496</v>
      </c>
      <c r="L34" s="21">
        <f t="shared" si="5"/>
        <v>60.180779435821961</v>
      </c>
    </row>
    <row r="35" spans="1:12" x14ac:dyDescent="0.25">
      <c r="A35" s="17">
        <v>26</v>
      </c>
      <c r="B35" s="9">
        <v>1</v>
      </c>
      <c r="C35" s="58">
        <v>1379</v>
      </c>
      <c r="D35" s="61">
        <v>1450</v>
      </c>
      <c r="E35" s="18">
        <v>0.5</v>
      </c>
      <c r="F35" s="19">
        <f t="shared" si="3"/>
        <v>7.0696359137504422E-4</v>
      </c>
      <c r="G35" s="19">
        <f t="shared" si="0"/>
        <v>7.0671378091872788E-4</v>
      </c>
      <c r="H35" s="14">
        <f t="shared" si="6"/>
        <v>99278.140229838202</v>
      </c>
      <c r="I35" s="14">
        <f t="shared" si="4"/>
        <v>70.161229844408624</v>
      </c>
      <c r="J35" s="14">
        <f t="shared" si="1"/>
        <v>99243.059614915997</v>
      </c>
      <c r="K35" s="14">
        <f t="shared" si="2"/>
        <v>5875357.7197406581</v>
      </c>
      <c r="L35" s="21">
        <f t="shared" si="5"/>
        <v>59.180779435821968</v>
      </c>
    </row>
    <row r="36" spans="1:12" x14ac:dyDescent="0.25">
      <c r="A36" s="17">
        <v>27</v>
      </c>
      <c r="B36" s="9">
        <v>1</v>
      </c>
      <c r="C36" s="58">
        <v>1365</v>
      </c>
      <c r="D36" s="61">
        <v>1432</v>
      </c>
      <c r="E36" s="18">
        <v>0.5</v>
      </c>
      <c r="F36" s="19">
        <f t="shared" si="3"/>
        <v>7.1505184125849122E-4</v>
      </c>
      <c r="G36" s="19">
        <f t="shared" si="0"/>
        <v>7.1479628305932811E-4</v>
      </c>
      <c r="H36" s="14">
        <f t="shared" si="6"/>
        <v>99207.978999993793</v>
      </c>
      <c r="I36" s="14">
        <f t="shared" si="4"/>
        <v>70.91349463902344</v>
      </c>
      <c r="J36" s="14">
        <f t="shared" si="1"/>
        <v>99172.522252674273</v>
      </c>
      <c r="K36" s="14">
        <f t="shared" si="2"/>
        <v>5776114.6601257417</v>
      </c>
      <c r="L36" s="21">
        <f t="shared" si="5"/>
        <v>58.222279279835981</v>
      </c>
    </row>
    <row r="37" spans="1:12" x14ac:dyDescent="0.25">
      <c r="A37" s="17">
        <v>28</v>
      </c>
      <c r="B37" s="9">
        <v>1</v>
      </c>
      <c r="C37" s="58">
        <v>1567</v>
      </c>
      <c r="D37" s="61">
        <v>1440</v>
      </c>
      <c r="E37" s="18">
        <v>0.5</v>
      </c>
      <c r="F37" s="19">
        <f t="shared" si="3"/>
        <v>6.6511473229132021E-4</v>
      </c>
      <c r="G37" s="19">
        <f t="shared" si="0"/>
        <v>6.6489361702127658E-4</v>
      </c>
      <c r="H37" s="14">
        <f t="shared" si="6"/>
        <v>99137.065505354767</v>
      </c>
      <c r="I37" s="14">
        <f t="shared" si="4"/>
        <v>65.915602064730564</v>
      </c>
      <c r="J37" s="14">
        <f t="shared" si="1"/>
        <v>99104.107704322392</v>
      </c>
      <c r="K37" s="14">
        <f t="shared" si="2"/>
        <v>5676942.1378730675</v>
      </c>
      <c r="L37" s="21">
        <f t="shared" si="5"/>
        <v>57.2635684638702</v>
      </c>
    </row>
    <row r="38" spans="1:12" x14ac:dyDescent="0.25">
      <c r="A38" s="17">
        <v>29</v>
      </c>
      <c r="B38" s="9">
        <v>0</v>
      </c>
      <c r="C38" s="58">
        <v>1664</v>
      </c>
      <c r="D38" s="61">
        <v>1586</v>
      </c>
      <c r="E38" s="18">
        <v>0.5</v>
      </c>
      <c r="F38" s="19">
        <f t="shared" si="3"/>
        <v>0</v>
      </c>
      <c r="G38" s="19">
        <f t="shared" si="0"/>
        <v>0</v>
      </c>
      <c r="H38" s="14">
        <f t="shared" si="6"/>
        <v>99071.149903290032</v>
      </c>
      <c r="I38" s="14">
        <f t="shared" si="4"/>
        <v>0</v>
      </c>
      <c r="J38" s="14">
        <f t="shared" si="1"/>
        <v>99071.149903290032</v>
      </c>
      <c r="K38" s="14">
        <f t="shared" si="2"/>
        <v>5577838.0301687447</v>
      </c>
      <c r="L38" s="21">
        <f t="shared" si="5"/>
        <v>56.30133530915554</v>
      </c>
    </row>
    <row r="39" spans="1:12" x14ac:dyDescent="0.25">
      <c r="A39" s="17">
        <v>30</v>
      </c>
      <c r="B39" s="9">
        <v>0</v>
      </c>
      <c r="C39" s="58">
        <v>1736</v>
      </c>
      <c r="D39" s="61">
        <v>1736</v>
      </c>
      <c r="E39" s="18">
        <v>0.5</v>
      </c>
      <c r="F39" s="19">
        <f t="shared" si="3"/>
        <v>0</v>
      </c>
      <c r="G39" s="19">
        <f t="shared" si="0"/>
        <v>0</v>
      </c>
      <c r="H39" s="14">
        <f t="shared" si="6"/>
        <v>99071.149903290032</v>
      </c>
      <c r="I39" s="14">
        <f t="shared" si="4"/>
        <v>0</v>
      </c>
      <c r="J39" s="14">
        <f t="shared" si="1"/>
        <v>99071.149903290032</v>
      </c>
      <c r="K39" s="14">
        <f t="shared" si="2"/>
        <v>5478766.8802654548</v>
      </c>
      <c r="L39" s="21">
        <f t="shared" si="5"/>
        <v>55.30133530915554</v>
      </c>
    </row>
    <row r="40" spans="1:12" x14ac:dyDescent="0.25">
      <c r="A40" s="17">
        <v>31</v>
      </c>
      <c r="B40" s="9">
        <v>0</v>
      </c>
      <c r="C40" s="58">
        <v>1855</v>
      </c>
      <c r="D40" s="61">
        <v>1787</v>
      </c>
      <c r="E40" s="18">
        <v>0.5</v>
      </c>
      <c r="F40" s="19">
        <f t="shared" si="3"/>
        <v>0</v>
      </c>
      <c r="G40" s="19">
        <f t="shared" si="0"/>
        <v>0</v>
      </c>
      <c r="H40" s="14">
        <f t="shared" si="6"/>
        <v>99071.149903290032</v>
      </c>
      <c r="I40" s="14">
        <f t="shared" si="4"/>
        <v>0</v>
      </c>
      <c r="J40" s="14">
        <f t="shared" si="1"/>
        <v>99071.149903290032</v>
      </c>
      <c r="K40" s="14">
        <f t="shared" si="2"/>
        <v>5379695.7303621648</v>
      </c>
      <c r="L40" s="21">
        <f t="shared" si="5"/>
        <v>54.30133530915554</v>
      </c>
    </row>
    <row r="41" spans="1:12" x14ac:dyDescent="0.25">
      <c r="A41" s="17">
        <v>32</v>
      </c>
      <c r="B41" s="9">
        <v>0</v>
      </c>
      <c r="C41" s="58">
        <v>1917</v>
      </c>
      <c r="D41" s="61">
        <v>1914</v>
      </c>
      <c r="E41" s="18">
        <v>0.5</v>
      </c>
      <c r="F41" s="19">
        <f t="shared" si="3"/>
        <v>0</v>
      </c>
      <c r="G41" s="19">
        <f t="shared" si="0"/>
        <v>0</v>
      </c>
      <c r="H41" s="14">
        <f t="shared" si="6"/>
        <v>99071.149903290032</v>
      </c>
      <c r="I41" s="14">
        <f t="shared" si="4"/>
        <v>0</v>
      </c>
      <c r="J41" s="14">
        <f t="shared" si="1"/>
        <v>99071.149903290032</v>
      </c>
      <c r="K41" s="14">
        <f t="shared" si="2"/>
        <v>5280624.5804588748</v>
      </c>
      <c r="L41" s="21">
        <f t="shared" si="5"/>
        <v>53.301335309155547</v>
      </c>
    </row>
    <row r="42" spans="1:12" x14ac:dyDescent="0.25">
      <c r="A42" s="17">
        <v>33</v>
      </c>
      <c r="B42" s="9">
        <v>0</v>
      </c>
      <c r="C42" s="58">
        <v>2001</v>
      </c>
      <c r="D42" s="61">
        <v>1947</v>
      </c>
      <c r="E42" s="18">
        <v>0.5</v>
      </c>
      <c r="F42" s="19">
        <f t="shared" si="3"/>
        <v>0</v>
      </c>
      <c r="G42" s="19">
        <f t="shared" si="0"/>
        <v>0</v>
      </c>
      <c r="H42" s="14">
        <f t="shared" si="6"/>
        <v>99071.149903290032</v>
      </c>
      <c r="I42" s="14">
        <f t="shared" si="4"/>
        <v>0</v>
      </c>
      <c r="J42" s="14">
        <f t="shared" si="1"/>
        <v>99071.149903290032</v>
      </c>
      <c r="K42" s="14">
        <f t="shared" si="2"/>
        <v>5181553.4305555848</v>
      </c>
      <c r="L42" s="21">
        <f t="shared" si="5"/>
        <v>52.301335309155547</v>
      </c>
    </row>
    <row r="43" spans="1:12" x14ac:dyDescent="0.25">
      <c r="A43" s="17">
        <v>34</v>
      </c>
      <c r="B43" s="9">
        <v>0</v>
      </c>
      <c r="C43" s="58">
        <v>2125</v>
      </c>
      <c r="D43" s="61">
        <v>2021</v>
      </c>
      <c r="E43" s="18">
        <v>0.5</v>
      </c>
      <c r="F43" s="19">
        <f t="shared" si="3"/>
        <v>0</v>
      </c>
      <c r="G43" s="19">
        <f t="shared" si="0"/>
        <v>0</v>
      </c>
      <c r="H43" s="14">
        <f t="shared" si="6"/>
        <v>99071.149903290032</v>
      </c>
      <c r="I43" s="14">
        <f t="shared" si="4"/>
        <v>0</v>
      </c>
      <c r="J43" s="14">
        <f t="shared" si="1"/>
        <v>99071.149903290032</v>
      </c>
      <c r="K43" s="14">
        <f t="shared" si="2"/>
        <v>5082482.2806522949</v>
      </c>
      <c r="L43" s="21">
        <f t="shared" si="5"/>
        <v>51.301335309155547</v>
      </c>
    </row>
    <row r="44" spans="1:12" x14ac:dyDescent="0.25">
      <c r="A44" s="17">
        <v>35</v>
      </c>
      <c r="B44" s="9">
        <v>0</v>
      </c>
      <c r="C44" s="58">
        <v>2428</v>
      </c>
      <c r="D44" s="61">
        <v>2179</v>
      </c>
      <c r="E44" s="18">
        <v>0.5</v>
      </c>
      <c r="F44" s="19">
        <f t="shared" si="3"/>
        <v>0</v>
      </c>
      <c r="G44" s="19">
        <f t="shared" si="0"/>
        <v>0</v>
      </c>
      <c r="H44" s="14">
        <f t="shared" si="6"/>
        <v>99071.149903290032</v>
      </c>
      <c r="I44" s="14">
        <f t="shared" si="4"/>
        <v>0</v>
      </c>
      <c r="J44" s="14">
        <f t="shared" si="1"/>
        <v>99071.149903290032</v>
      </c>
      <c r="K44" s="14">
        <f t="shared" si="2"/>
        <v>4983411.1307490049</v>
      </c>
      <c r="L44" s="21">
        <f t="shared" si="5"/>
        <v>50.301335309155547</v>
      </c>
    </row>
    <row r="45" spans="1:12" x14ac:dyDescent="0.25">
      <c r="A45" s="17">
        <v>36</v>
      </c>
      <c r="B45" s="9">
        <v>1</v>
      </c>
      <c r="C45" s="58">
        <v>2501</v>
      </c>
      <c r="D45" s="61">
        <v>2446</v>
      </c>
      <c r="E45" s="18">
        <v>0.5</v>
      </c>
      <c r="F45" s="19">
        <f t="shared" si="3"/>
        <v>4.0428542551041032E-4</v>
      </c>
      <c r="G45" s="19">
        <f t="shared" si="0"/>
        <v>4.0420371867421178E-4</v>
      </c>
      <c r="H45" s="14">
        <f t="shared" si="6"/>
        <v>99071.149903290032</v>
      </c>
      <c r="I45" s="14">
        <f t="shared" si="4"/>
        <v>40.044927204240111</v>
      </c>
      <c r="J45" s="14">
        <f t="shared" si="1"/>
        <v>99051.127439687902</v>
      </c>
      <c r="K45" s="14">
        <f t="shared" si="2"/>
        <v>4884339.9808457149</v>
      </c>
      <c r="L45" s="21">
        <f t="shared" si="5"/>
        <v>49.301335309155547</v>
      </c>
    </row>
    <row r="46" spans="1:12" x14ac:dyDescent="0.25">
      <c r="A46" s="17">
        <v>37</v>
      </c>
      <c r="B46" s="9">
        <v>1</v>
      </c>
      <c r="C46" s="58">
        <v>2559</v>
      </c>
      <c r="D46" s="61">
        <v>2527</v>
      </c>
      <c r="E46" s="18">
        <v>0.5</v>
      </c>
      <c r="F46" s="19">
        <f t="shared" si="3"/>
        <v>3.9323633503735744E-4</v>
      </c>
      <c r="G46" s="19">
        <f t="shared" si="0"/>
        <v>3.9315903282877927E-4</v>
      </c>
      <c r="H46" s="14">
        <f t="shared" si="6"/>
        <v>99031.104976085786</v>
      </c>
      <c r="I46" s="14">
        <f t="shared" si="4"/>
        <v>38.934973452363195</v>
      </c>
      <c r="J46" s="14">
        <f t="shared" si="1"/>
        <v>99011.637489359608</v>
      </c>
      <c r="K46" s="14">
        <f t="shared" si="2"/>
        <v>4785288.853406027</v>
      </c>
      <c r="L46" s="21">
        <f t="shared" si="5"/>
        <v>48.321068966781574</v>
      </c>
    </row>
    <row r="47" spans="1:12" x14ac:dyDescent="0.25">
      <c r="A47" s="17">
        <v>38</v>
      </c>
      <c r="B47" s="9">
        <v>1</v>
      </c>
      <c r="C47" s="58">
        <v>2804</v>
      </c>
      <c r="D47" s="61">
        <v>2607</v>
      </c>
      <c r="E47" s="18">
        <v>0.5</v>
      </c>
      <c r="F47" s="19">
        <f t="shared" si="3"/>
        <v>3.6961744594344855E-4</v>
      </c>
      <c r="G47" s="19">
        <f t="shared" si="0"/>
        <v>3.6954915003695497E-4</v>
      </c>
      <c r="H47" s="14">
        <f t="shared" si="6"/>
        <v>98992.170002633429</v>
      </c>
      <c r="I47" s="14">
        <f t="shared" si="4"/>
        <v>36.582472284786931</v>
      </c>
      <c r="J47" s="14">
        <f t="shared" si="1"/>
        <v>98973.878766491034</v>
      </c>
      <c r="K47" s="14">
        <f t="shared" si="2"/>
        <v>4686277.2159166671</v>
      </c>
      <c r="L47" s="21">
        <f t="shared" si="5"/>
        <v>47.339877646807835</v>
      </c>
    </row>
    <row r="48" spans="1:12" x14ac:dyDescent="0.25">
      <c r="A48" s="17">
        <v>39</v>
      </c>
      <c r="B48" s="9">
        <v>1</v>
      </c>
      <c r="C48" s="58">
        <v>2821</v>
      </c>
      <c r="D48" s="61">
        <v>2839</v>
      </c>
      <c r="E48" s="18">
        <v>0.5</v>
      </c>
      <c r="F48" s="19">
        <f t="shared" si="3"/>
        <v>3.5335689045936394E-4</v>
      </c>
      <c r="G48" s="19">
        <f t="shared" si="0"/>
        <v>3.5329447094152973E-4</v>
      </c>
      <c r="H48" s="14">
        <f t="shared" si="6"/>
        <v>98955.587530348639</v>
      </c>
      <c r="I48" s="14">
        <f t="shared" si="4"/>
        <v>34.960461943242763</v>
      </c>
      <c r="J48" s="14">
        <f t="shared" si="1"/>
        <v>98938.107299377021</v>
      </c>
      <c r="K48" s="14">
        <f t="shared" si="2"/>
        <v>4587303.3371501761</v>
      </c>
      <c r="L48" s="21">
        <f t="shared" si="5"/>
        <v>46.35719368290647</v>
      </c>
    </row>
    <row r="49" spans="1:12" x14ac:dyDescent="0.25">
      <c r="A49" s="17">
        <v>40</v>
      </c>
      <c r="B49" s="9">
        <v>2</v>
      </c>
      <c r="C49" s="58">
        <v>2728</v>
      </c>
      <c r="D49" s="61">
        <v>2816</v>
      </c>
      <c r="E49" s="18">
        <v>0.5</v>
      </c>
      <c r="F49" s="19">
        <f t="shared" si="3"/>
        <v>7.215007215007215E-4</v>
      </c>
      <c r="G49" s="19">
        <f t="shared" si="0"/>
        <v>7.2124053371799498E-4</v>
      </c>
      <c r="H49" s="14">
        <f t="shared" si="6"/>
        <v>98920.627068405403</v>
      </c>
      <c r="I49" s="14">
        <f t="shared" si="4"/>
        <v>71.345565862535452</v>
      </c>
      <c r="J49" s="14">
        <f t="shared" si="1"/>
        <v>98884.954285474145</v>
      </c>
      <c r="K49" s="14">
        <f t="shared" si="2"/>
        <v>4488365.2298507988</v>
      </c>
      <c r="L49" s="21">
        <f t="shared" si="5"/>
        <v>45.373400501666985</v>
      </c>
    </row>
    <row r="50" spans="1:12" x14ac:dyDescent="0.25">
      <c r="A50" s="17">
        <v>41</v>
      </c>
      <c r="B50" s="9">
        <v>1</v>
      </c>
      <c r="C50" s="58">
        <v>2863</v>
      </c>
      <c r="D50" s="61">
        <v>2743</v>
      </c>
      <c r="E50" s="18">
        <v>0.5</v>
      </c>
      <c r="F50" s="19">
        <f t="shared" si="3"/>
        <v>3.5676061362825543E-4</v>
      </c>
      <c r="G50" s="19">
        <f t="shared" si="0"/>
        <v>3.5669698591046908E-4</v>
      </c>
      <c r="H50" s="14">
        <f t="shared" si="6"/>
        <v>98849.281502542872</v>
      </c>
      <c r="I50" s="14">
        <f t="shared" si="4"/>
        <v>35.259240771372525</v>
      </c>
      <c r="J50" s="14">
        <f t="shared" si="1"/>
        <v>98831.651882157195</v>
      </c>
      <c r="K50" s="14">
        <f t="shared" si="2"/>
        <v>4389480.2755653244</v>
      </c>
      <c r="L50" s="21">
        <f t="shared" si="5"/>
        <v>44.405788376442636</v>
      </c>
    </row>
    <row r="51" spans="1:12" x14ac:dyDescent="0.25">
      <c r="A51" s="17">
        <v>42</v>
      </c>
      <c r="B51" s="9">
        <v>1</v>
      </c>
      <c r="C51" s="58">
        <v>2755</v>
      </c>
      <c r="D51" s="61">
        <v>2909</v>
      </c>
      <c r="E51" s="18">
        <v>0.5</v>
      </c>
      <c r="F51" s="19">
        <f t="shared" si="3"/>
        <v>3.5310734463276836E-4</v>
      </c>
      <c r="G51" s="19">
        <f t="shared" si="0"/>
        <v>3.5304501323918798E-4</v>
      </c>
      <c r="H51" s="14">
        <f t="shared" si="6"/>
        <v>98814.022261771504</v>
      </c>
      <c r="I51" s="14">
        <f t="shared" si="4"/>
        <v>34.885797797624534</v>
      </c>
      <c r="J51" s="14">
        <f t="shared" si="1"/>
        <v>98796.579362872682</v>
      </c>
      <c r="K51" s="14">
        <f t="shared" si="2"/>
        <v>4290648.6236831667</v>
      </c>
      <c r="L51" s="21">
        <f t="shared" si="5"/>
        <v>43.421455027067587</v>
      </c>
    </row>
    <row r="52" spans="1:12" x14ac:dyDescent="0.25">
      <c r="A52" s="17">
        <v>43</v>
      </c>
      <c r="B52" s="9">
        <v>2</v>
      </c>
      <c r="C52" s="58">
        <v>2627</v>
      </c>
      <c r="D52" s="61">
        <v>2723</v>
      </c>
      <c r="E52" s="18">
        <v>0.5</v>
      </c>
      <c r="F52" s="19">
        <f t="shared" si="3"/>
        <v>7.4766355140186912E-4</v>
      </c>
      <c r="G52" s="19">
        <f t="shared" si="0"/>
        <v>7.4738415545590425E-4</v>
      </c>
      <c r="H52" s="14">
        <f t="shared" si="6"/>
        <v>98779.136463973875</v>
      </c>
      <c r="I52" s="14">
        <f t="shared" si="4"/>
        <v>73.825961482790632</v>
      </c>
      <c r="J52" s="14">
        <f t="shared" si="1"/>
        <v>98742.22348323249</v>
      </c>
      <c r="K52" s="14">
        <f t="shared" si="2"/>
        <v>4191852.0443202942</v>
      </c>
      <c r="L52" s="21">
        <f t="shared" si="5"/>
        <v>42.436613584378932</v>
      </c>
    </row>
    <row r="53" spans="1:12" x14ac:dyDescent="0.25">
      <c r="A53" s="17">
        <v>44</v>
      </c>
      <c r="B53" s="9">
        <v>2</v>
      </c>
      <c r="C53" s="58">
        <v>2318</v>
      </c>
      <c r="D53" s="61">
        <v>2613</v>
      </c>
      <c r="E53" s="18">
        <v>0.5</v>
      </c>
      <c r="F53" s="19">
        <f t="shared" si="3"/>
        <v>8.1119448387750967E-4</v>
      </c>
      <c r="G53" s="19">
        <f t="shared" si="0"/>
        <v>8.108655990269613E-4</v>
      </c>
      <c r="H53" s="14">
        <f t="shared" si="6"/>
        <v>98705.310502491091</v>
      </c>
      <c r="I53" s="14">
        <f t="shared" si="4"/>
        <v>80.036740727744657</v>
      </c>
      <c r="J53" s="14">
        <f t="shared" si="1"/>
        <v>98665.292132127215</v>
      </c>
      <c r="K53" s="14">
        <f t="shared" si="2"/>
        <v>4093109.8208370619</v>
      </c>
      <c r="L53" s="21">
        <f t="shared" si="5"/>
        <v>41.467979787508611</v>
      </c>
    </row>
    <row r="54" spans="1:12" x14ac:dyDescent="0.25">
      <c r="A54" s="17">
        <v>45</v>
      </c>
      <c r="B54" s="9">
        <v>2</v>
      </c>
      <c r="C54" s="58">
        <v>2231</v>
      </c>
      <c r="D54" s="61">
        <v>2314</v>
      </c>
      <c r="E54" s="18">
        <v>0.5</v>
      </c>
      <c r="F54" s="19">
        <f t="shared" si="3"/>
        <v>8.8008800880088006E-4</v>
      </c>
      <c r="G54" s="19">
        <f t="shared" si="0"/>
        <v>8.7970090169342432E-4</v>
      </c>
      <c r="H54" s="14">
        <f t="shared" si="6"/>
        <v>98625.273761763339</v>
      </c>
      <c r="I54" s="14">
        <f t="shared" si="4"/>
        <v>86.760742257984035</v>
      </c>
      <c r="J54" s="14">
        <f t="shared" si="1"/>
        <v>98581.893390634345</v>
      </c>
      <c r="K54" s="14">
        <f t="shared" si="2"/>
        <v>3994444.5287049348</v>
      </c>
      <c r="L54" s="21">
        <f t="shared" si="5"/>
        <v>40.501226271410019</v>
      </c>
    </row>
    <row r="55" spans="1:12" x14ac:dyDescent="0.25">
      <c r="A55" s="17">
        <v>46</v>
      </c>
      <c r="B55" s="9">
        <v>2</v>
      </c>
      <c r="C55" s="58">
        <v>2121</v>
      </c>
      <c r="D55" s="61">
        <v>2251</v>
      </c>
      <c r="E55" s="18">
        <v>0.5</v>
      </c>
      <c r="F55" s="19">
        <f t="shared" si="3"/>
        <v>9.1491308325709062E-4</v>
      </c>
      <c r="G55" s="19">
        <f t="shared" si="0"/>
        <v>9.1449474165523545E-4</v>
      </c>
      <c r="H55" s="14">
        <f t="shared" si="6"/>
        <v>98538.51301950535</v>
      </c>
      <c r="I55" s="14">
        <f t="shared" si="4"/>
        <v>90.112952006863594</v>
      </c>
      <c r="J55" s="14">
        <f t="shared" si="1"/>
        <v>98493.456543501918</v>
      </c>
      <c r="K55" s="14">
        <f t="shared" si="2"/>
        <v>3895862.6353143002</v>
      </c>
      <c r="L55" s="21">
        <f t="shared" si="5"/>
        <v>39.536446369381764</v>
      </c>
    </row>
    <row r="56" spans="1:12" x14ac:dyDescent="0.25">
      <c r="A56" s="17">
        <v>47</v>
      </c>
      <c r="B56" s="9">
        <v>2</v>
      </c>
      <c r="C56" s="58">
        <v>2082</v>
      </c>
      <c r="D56" s="61">
        <v>2147</v>
      </c>
      <c r="E56" s="18">
        <v>0.5</v>
      </c>
      <c r="F56" s="19">
        <f t="shared" si="3"/>
        <v>9.4585008276188223E-4</v>
      </c>
      <c r="G56" s="19">
        <f t="shared" si="0"/>
        <v>9.4540297801938079E-4</v>
      </c>
      <c r="H56" s="14">
        <f t="shared" si="6"/>
        <v>98448.400067498485</v>
      </c>
      <c r="I56" s="14">
        <f t="shared" si="4"/>
        <v>93.07341060505648</v>
      </c>
      <c r="J56" s="14">
        <f t="shared" si="1"/>
        <v>98401.86336219596</v>
      </c>
      <c r="K56" s="14">
        <f t="shared" si="2"/>
        <v>3797369.1787707983</v>
      </c>
      <c r="L56" s="21">
        <f t="shared" si="5"/>
        <v>38.572177670406369</v>
      </c>
    </row>
    <row r="57" spans="1:12" x14ac:dyDescent="0.25">
      <c r="A57" s="17">
        <v>48</v>
      </c>
      <c r="B57" s="9">
        <v>5</v>
      </c>
      <c r="C57" s="58">
        <v>2044</v>
      </c>
      <c r="D57" s="61">
        <v>2086</v>
      </c>
      <c r="E57" s="18">
        <v>0.5</v>
      </c>
      <c r="F57" s="19">
        <f t="shared" si="3"/>
        <v>2.4213075060532689E-3</v>
      </c>
      <c r="G57" s="19">
        <f t="shared" si="0"/>
        <v>2.4183796856106412E-3</v>
      </c>
      <c r="H57" s="14">
        <f t="shared" si="6"/>
        <v>98355.326656893434</v>
      </c>
      <c r="I57" s="14">
        <f t="shared" si="4"/>
        <v>237.86052395862987</v>
      </c>
      <c r="J57" s="14">
        <f t="shared" si="1"/>
        <v>98236.396394914118</v>
      </c>
      <c r="K57" s="14">
        <f t="shared" si="2"/>
        <v>3698967.3154086024</v>
      </c>
      <c r="L57" s="21">
        <f t="shared" si="5"/>
        <v>37.608205281166157</v>
      </c>
    </row>
    <row r="58" spans="1:12" x14ac:dyDescent="0.25">
      <c r="A58" s="17">
        <v>49</v>
      </c>
      <c r="B58" s="9">
        <v>4</v>
      </c>
      <c r="C58" s="58">
        <v>2057</v>
      </c>
      <c r="D58" s="61">
        <v>2056</v>
      </c>
      <c r="E58" s="18">
        <v>0.5</v>
      </c>
      <c r="F58" s="19">
        <f t="shared" si="3"/>
        <v>1.9450522732798443E-3</v>
      </c>
      <c r="G58" s="19">
        <f t="shared" si="0"/>
        <v>1.9431624969638084E-3</v>
      </c>
      <c r="H58" s="14">
        <f t="shared" si="6"/>
        <v>98117.466132934802</v>
      </c>
      <c r="I58" s="14">
        <f t="shared" si="4"/>
        <v>190.6581804866355</v>
      </c>
      <c r="J58" s="14">
        <f t="shared" si="1"/>
        <v>98022.137042691495</v>
      </c>
      <c r="K58" s="14">
        <f t="shared" si="2"/>
        <v>3600730.9190136883</v>
      </c>
      <c r="L58" s="21">
        <f t="shared" si="5"/>
        <v>36.698164566696263</v>
      </c>
    </row>
    <row r="59" spans="1:12" x14ac:dyDescent="0.25">
      <c r="A59" s="17">
        <v>50</v>
      </c>
      <c r="B59" s="9">
        <v>3</v>
      </c>
      <c r="C59" s="58">
        <v>1971</v>
      </c>
      <c r="D59" s="61">
        <v>2038</v>
      </c>
      <c r="E59" s="18">
        <v>0.5</v>
      </c>
      <c r="F59" s="19">
        <f t="shared" si="3"/>
        <v>1.4966325767024195E-3</v>
      </c>
      <c r="G59" s="19">
        <f t="shared" si="0"/>
        <v>1.4955134596211365E-3</v>
      </c>
      <c r="H59" s="14">
        <f t="shared" si="6"/>
        <v>97926.807952448173</v>
      </c>
      <c r="I59" s="14">
        <f t="shared" si="4"/>
        <v>146.45085935062039</v>
      </c>
      <c r="J59" s="14">
        <f t="shared" si="1"/>
        <v>97853.582522772864</v>
      </c>
      <c r="K59" s="14">
        <f t="shared" si="2"/>
        <v>3502708.7819709969</v>
      </c>
      <c r="L59" s="21">
        <f t="shared" si="5"/>
        <v>35.768640428592967</v>
      </c>
    </row>
    <row r="60" spans="1:12" x14ac:dyDescent="0.25">
      <c r="A60" s="17">
        <v>51</v>
      </c>
      <c r="B60" s="9">
        <v>4</v>
      </c>
      <c r="C60" s="58">
        <v>1818</v>
      </c>
      <c r="D60" s="61">
        <v>1956</v>
      </c>
      <c r="E60" s="18">
        <v>0.5</v>
      </c>
      <c r="F60" s="19">
        <f t="shared" si="3"/>
        <v>2.1197668256491787E-3</v>
      </c>
      <c r="G60" s="19">
        <f t="shared" si="0"/>
        <v>2.1175224986765486E-3</v>
      </c>
      <c r="H60" s="14">
        <f t="shared" si="6"/>
        <v>97780.357093097555</v>
      </c>
      <c r="I60" s="14">
        <f t="shared" si="4"/>
        <v>207.05210607326111</v>
      </c>
      <c r="J60" s="14">
        <f t="shared" si="1"/>
        <v>97676.831040060933</v>
      </c>
      <c r="K60" s="14">
        <f t="shared" si="2"/>
        <v>3404855.1994482242</v>
      </c>
      <c r="L60" s="21">
        <f t="shared" si="5"/>
        <v>34.821464153648272</v>
      </c>
    </row>
    <row r="61" spans="1:12" x14ac:dyDescent="0.25">
      <c r="A61" s="17">
        <v>52</v>
      </c>
      <c r="B61" s="9">
        <v>6</v>
      </c>
      <c r="C61" s="58">
        <v>1819</v>
      </c>
      <c r="D61" s="61">
        <v>1812</v>
      </c>
      <c r="E61" s="18">
        <v>0.5</v>
      </c>
      <c r="F61" s="19">
        <f t="shared" si="3"/>
        <v>3.3048746901679976E-3</v>
      </c>
      <c r="G61" s="19">
        <f t="shared" si="0"/>
        <v>3.2994226010448174E-3</v>
      </c>
      <c r="H61" s="14">
        <f t="shared" si="6"/>
        <v>97573.304987024298</v>
      </c>
      <c r="I61" s="14">
        <f t="shared" si="4"/>
        <v>321.93556773282694</v>
      </c>
      <c r="J61" s="14">
        <f t="shared" si="1"/>
        <v>97412.337203157877</v>
      </c>
      <c r="K61" s="14">
        <f t="shared" si="2"/>
        <v>3307178.3684081631</v>
      </c>
      <c r="L61" s="21">
        <f t="shared" si="5"/>
        <v>33.894294846812514</v>
      </c>
    </row>
    <row r="62" spans="1:12" x14ac:dyDescent="0.25">
      <c r="A62" s="17">
        <v>53</v>
      </c>
      <c r="B62" s="9">
        <v>5</v>
      </c>
      <c r="C62" s="58">
        <v>1719</v>
      </c>
      <c r="D62" s="61">
        <v>1815</v>
      </c>
      <c r="E62" s="18">
        <v>0.5</v>
      </c>
      <c r="F62" s="19">
        <f t="shared" si="3"/>
        <v>2.8296547821165816E-3</v>
      </c>
      <c r="G62" s="19">
        <f t="shared" si="0"/>
        <v>2.8256569652444189E-3</v>
      </c>
      <c r="H62" s="14">
        <f t="shared" si="6"/>
        <v>97251.36941929147</v>
      </c>
      <c r="I62" s="14">
        <f t="shared" si="4"/>
        <v>274.79900937917904</v>
      </c>
      <c r="J62" s="14">
        <f t="shared" si="1"/>
        <v>97113.969914601883</v>
      </c>
      <c r="K62" s="14">
        <f t="shared" si="2"/>
        <v>3209766.031205005</v>
      </c>
      <c r="L62" s="21">
        <f t="shared" si="5"/>
        <v>33.00484147802954</v>
      </c>
    </row>
    <row r="63" spans="1:12" x14ac:dyDescent="0.25">
      <c r="A63" s="17">
        <v>54</v>
      </c>
      <c r="B63" s="9">
        <v>6</v>
      </c>
      <c r="C63" s="58">
        <v>1652</v>
      </c>
      <c r="D63" s="61">
        <v>1706</v>
      </c>
      <c r="E63" s="18">
        <v>0.5</v>
      </c>
      <c r="F63" s="19">
        <f t="shared" si="3"/>
        <v>3.5735556879094698E-3</v>
      </c>
      <c r="G63" s="19">
        <f t="shared" si="0"/>
        <v>3.5671819262782403E-3</v>
      </c>
      <c r="H63" s="14">
        <f t="shared" si="6"/>
        <v>96976.570409912296</v>
      </c>
      <c r="I63" s="14">
        <f t="shared" si="4"/>
        <v>345.93306923868835</v>
      </c>
      <c r="J63" s="14">
        <f t="shared" si="1"/>
        <v>96803.60387529296</v>
      </c>
      <c r="K63" s="14">
        <f t="shared" si="2"/>
        <v>3112652.0612904029</v>
      </c>
      <c r="L63" s="21">
        <f t="shared" si="5"/>
        <v>32.09694927479358</v>
      </c>
    </row>
    <row r="64" spans="1:12" x14ac:dyDescent="0.25">
      <c r="A64" s="17">
        <v>55</v>
      </c>
      <c r="B64" s="9">
        <v>5</v>
      </c>
      <c r="C64" s="58">
        <v>1554</v>
      </c>
      <c r="D64" s="61">
        <v>1630</v>
      </c>
      <c r="E64" s="18">
        <v>0.5</v>
      </c>
      <c r="F64" s="19">
        <f t="shared" si="3"/>
        <v>3.1407035175879399E-3</v>
      </c>
      <c r="G64" s="19">
        <f t="shared" si="0"/>
        <v>3.1357792411414241E-3</v>
      </c>
      <c r="H64" s="14">
        <f t="shared" si="6"/>
        <v>96630.637340673609</v>
      </c>
      <c r="I64" s="14">
        <f t="shared" si="4"/>
        <v>303.01234663114963</v>
      </c>
      <c r="J64" s="14">
        <f t="shared" si="1"/>
        <v>96479.131167358035</v>
      </c>
      <c r="K64" s="14">
        <f t="shared" si="2"/>
        <v>3015848.45741511</v>
      </c>
      <c r="L64" s="21">
        <f t="shared" si="5"/>
        <v>31.210064844989738</v>
      </c>
    </row>
    <row r="65" spans="1:12" x14ac:dyDescent="0.25">
      <c r="A65" s="17">
        <v>56</v>
      </c>
      <c r="B65" s="9">
        <v>2</v>
      </c>
      <c r="C65" s="58">
        <v>1521</v>
      </c>
      <c r="D65" s="61">
        <v>1562</v>
      </c>
      <c r="E65" s="18">
        <v>0.5</v>
      </c>
      <c r="F65" s="19">
        <f t="shared" si="3"/>
        <v>1.2974375608173856E-3</v>
      </c>
      <c r="G65" s="19">
        <f t="shared" si="0"/>
        <v>1.2965964343598054E-3</v>
      </c>
      <c r="H65" s="14">
        <f t="shared" si="6"/>
        <v>96327.62499404246</v>
      </c>
      <c r="I65" s="14">
        <f t="shared" si="4"/>
        <v>124.89805509762392</v>
      </c>
      <c r="J65" s="14">
        <f t="shared" si="1"/>
        <v>96265.17596649364</v>
      </c>
      <c r="K65" s="14">
        <f t="shared" si="2"/>
        <v>2919369.3262477517</v>
      </c>
      <c r="L65" s="21">
        <f t="shared" si="5"/>
        <v>30.306667754222165</v>
      </c>
    </row>
    <row r="66" spans="1:12" x14ac:dyDescent="0.25">
      <c r="A66" s="17">
        <v>57</v>
      </c>
      <c r="B66" s="9">
        <v>4</v>
      </c>
      <c r="C66" s="58">
        <v>1426</v>
      </c>
      <c r="D66" s="61">
        <v>1534</v>
      </c>
      <c r="E66" s="18">
        <v>0.5</v>
      </c>
      <c r="F66" s="19">
        <f t="shared" si="3"/>
        <v>2.7027027027027029E-3</v>
      </c>
      <c r="G66" s="19">
        <f t="shared" si="0"/>
        <v>2.6990553306342779E-3</v>
      </c>
      <c r="H66" s="14">
        <f t="shared" si="6"/>
        <v>96202.726938944834</v>
      </c>
      <c r="I66" s="14">
        <f t="shared" si="4"/>
        <v>259.65648296611289</v>
      </c>
      <c r="J66" s="14">
        <f t="shared" si="1"/>
        <v>96072.898697461787</v>
      </c>
      <c r="K66" s="14">
        <f t="shared" si="2"/>
        <v>2823104.1502812579</v>
      </c>
      <c r="L66" s="21">
        <f t="shared" si="5"/>
        <v>29.34536514825556</v>
      </c>
    </row>
    <row r="67" spans="1:12" x14ac:dyDescent="0.25">
      <c r="A67" s="17">
        <v>58</v>
      </c>
      <c r="B67" s="9">
        <v>3</v>
      </c>
      <c r="C67" s="58">
        <v>1417</v>
      </c>
      <c r="D67" s="61">
        <v>1418</v>
      </c>
      <c r="E67" s="18">
        <v>0.5</v>
      </c>
      <c r="F67" s="19">
        <f t="shared" si="3"/>
        <v>2.1164021164021165E-3</v>
      </c>
      <c r="G67" s="19">
        <f t="shared" si="0"/>
        <v>2.1141649048625798E-3</v>
      </c>
      <c r="H67" s="14">
        <f t="shared" si="6"/>
        <v>95943.070455978726</v>
      </c>
      <c r="I67" s="14">
        <f t="shared" si="4"/>
        <v>202.83947242278805</v>
      </c>
      <c r="J67" s="14">
        <f t="shared" si="1"/>
        <v>95841.650719767335</v>
      </c>
      <c r="K67" s="14">
        <f t="shared" si="2"/>
        <v>2727031.251583796</v>
      </c>
      <c r="L67" s="21">
        <f t="shared" si="5"/>
        <v>28.423431089116871</v>
      </c>
    </row>
    <row r="68" spans="1:12" x14ac:dyDescent="0.25">
      <c r="A68" s="17">
        <v>59</v>
      </c>
      <c r="B68" s="9">
        <v>4</v>
      </c>
      <c r="C68" s="58">
        <v>1416</v>
      </c>
      <c r="D68" s="61">
        <v>1413</v>
      </c>
      <c r="E68" s="18">
        <v>0.5</v>
      </c>
      <c r="F68" s="19">
        <f t="shared" si="3"/>
        <v>2.8278543655001769E-3</v>
      </c>
      <c r="G68" s="19">
        <f t="shared" si="0"/>
        <v>2.8238616307800922E-3</v>
      </c>
      <c r="H68" s="14">
        <f t="shared" si="6"/>
        <v>95740.230983555943</v>
      </c>
      <c r="I68" s="14">
        <f t="shared" si="4"/>
        <v>270.35716479648698</v>
      </c>
      <c r="J68" s="14">
        <f t="shared" si="1"/>
        <v>95605.052401157707</v>
      </c>
      <c r="K68" s="14">
        <f t="shared" si="2"/>
        <v>2631189.6008640286</v>
      </c>
      <c r="L68" s="21">
        <f t="shared" si="5"/>
        <v>27.482590900746352</v>
      </c>
    </row>
    <row r="69" spans="1:12" x14ac:dyDescent="0.25">
      <c r="A69" s="17">
        <v>60</v>
      </c>
      <c r="B69" s="9">
        <v>10</v>
      </c>
      <c r="C69" s="58">
        <v>1460</v>
      </c>
      <c r="D69" s="61">
        <v>1409</v>
      </c>
      <c r="E69" s="18">
        <v>0.5</v>
      </c>
      <c r="F69" s="19">
        <f t="shared" si="3"/>
        <v>6.9710700592540958E-3</v>
      </c>
      <c r="G69" s="19">
        <f t="shared" si="0"/>
        <v>6.9468565474122964E-3</v>
      </c>
      <c r="H69" s="14">
        <f t="shared" si="6"/>
        <v>95469.873818759457</v>
      </c>
      <c r="I69" s="14">
        <f t="shared" si="4"/>
        <v>663.21551801847488</v>
      </c>
      <c r="J69" s="14">
        <f t="shared" si="1"/>
        <v>95138.266059750211</v>
      </c>
      <c r="K69" s="14">
        <f t="shared" si="2"/>
        <v>2535584.548462871</v>
      </c>
      <c r="L69" s="21">
        <f t="shared" si="5"/>
        <v>26.559001777633423</v>
      </c>
    </row>
    <row r="70" spans="1:12" x14ac:dyDescent="0.25">
      <c r="A70" s="17">
        <v>61</v>
      </c>
      <c r="B70" s="9">
        <v>6</v>
      </c>
      <c r="C70" s="58">
        <v>1358</v>
      </c>
      <c r="D70" s="61">
        <v>1454</v>
      </c>
      <c r="E70" s="18">
        <v>0.5</v>
      </c>
      <c r="F70" s="19">
        <f t="shared" si="3"/>
        <v>4.2674253200568994E-3</v>
      </c>
      <c r="G70" s="19">
        <f t="shared" si="0"/>
        <v>4.2583392476933995E-3</v>
      </c>
      <c r="H70" s="14">
        <f t="shared" si="6"/>
        <v>94806.658300740979</v>
      </c>
      <c r="I70" s="14">
        <f t="shared" si="4"/>
        <v>403.71891398470251</v>
      </c>
      <c r="J70" s="14">
        <f t="shared" si="1"/>
        <v>94604.79884374862</v>
      </c>
      <c r="K70" s="14">
        <f t="shared" si="2"/>
        <v>2440446.2824031208</v>
      </c>
      <c r="L70" s="21">
        <f t="shared" si="5"/>
        <v>25.741296298638204</v>
      </c>
    </row>
    <row r="71" spans="1:12" x14ac:dyDescent="0.25">
      <c r="A71" s="17">
        <v>62</v>
      </c>
      <c r="B71" s="9">
        <v>7</v>
      </c>
      <c r="C71" s="58">
        <v>1349</v>
      </c>
      <c r="D71" s="61">
        <v>1347</v>
      </c>
      <c r="E71" s="18">
        <v>0.5</v>
      </c>
      <c r="F71" s="19">
        <f t="shared" si="3"/>
        <v>5.1928783382789315E-3</v>
      </c>
      <c r="G71" s="19">
        <f t="shared" si="0"/>
        <v>5.1794302626711058E-3</v>
      </c>
      <c r="H71" s="14">
        <f t="shared" si="6"/>
        <v>94402.939386756276</v>
      </c>
      <c r="I71" s="14">
        <f t="shared" si="4"/>
        <v>488.95344114487153</v>
      </c>
      <c r="J71" s="14">
        <f t="shared" si="1"/>
        <v>94158.462666183841</v>
      </c>
      <c r="K71" s="14">
        <f t="shared" si="2"/>
        <v>2345841.4835593724</v>
      </c>
      <c r="L71" s="21">
        <f t="shared" si="5"/>
        <v>24.84924197062098</v>
      </c>
    </row>
    <row r="72" spans="1:12" x14ac:dyDescent="0.25">
      <c r="A72" s="17">
        <v>63</v>
      </c>
      <c r="B72" s="9">
        <v>7</v>
      </c>
      <c r="C72" s="58">
        <v>1291</v>
      </c>
      <c r="D72" s="61">
        <v>1336</v>
      </c>
      <c r="E72" s="18">
        <v>0.5</v>
      </c>
      <c r="F72" s="19">
        <f t="shared" si="3"/>
        <v>5.3292729349067374E-3</v>
      </c>
      <c r="G72" s="19">
        <f t="shared" si="0"/>
        <v>5.3151100987091872E-3</v>
      </c>
      <c r="H72" s="14">
        <f t="shared" si="6"/>
        <v>93913.985945611406</v>
      </c>
      <c r="I72" s="14">
        <f t="shared" si="4"/>
        <v>499.16317510955184</v>
      </c>
      <c r="J72" s="14">
        <f t="shared" si="1"/>
        <v>93664.404358056621</v>
      </c>
      <c r="K72" s="14">
        <f t="shared" si="2"/>
        <v>2251683.0208931887</v>
      </c>
      <c r="L72" s="21">
        <f t="shared" si="5"/>
        <v>23.976013777087584</v>
      </c>
    </row>
    <row r="73" spans="1:12" x14ac:dyDescent="0.25">
      <c r="A73" s="17">
        <v>64</v>
      </c>
      <c r="B73" s="9">
        <v>7</v>
      </c>
      <c r="C73" s="58">
        <v>1429</v>
      </c>
      <c r="D73" s="61">
        <v>1291</v>
      </c>
      <c r="E73" s="18">
        <v>0.5</v>
      </c>
      <c r="F73" s="19">
        <f t="shared" si="3"/>
        <v>5.1470588235294117E-3</v>
      </c>
      <c r="G73" s="19">
        <f t="shared" ref="G73:G103" si="7">F73/((1+(1-E73)*F73))</f>
        <v>5.1338467180051328E-3</v>
      </c>
      <c r="H73" s="14">
        <f t="shared" si="6"/>
        <v>93414.822770501851</v>
      </c>
      <c r="I73" s="14">
        <f t="shared" si="4"/>
        <v>479.57738129337207</v>
      </c>
      <c r="J73" s="14">
        <f t="shared" ref="J73:J103" si="8">H74+I73*E73</f>
        <v>93175.034079855162</v>
      </c>
      <c r="K73" s="14">
        <f t="shared" ref="K73:K97" si="9">K74+J73</f>
        <v>2158018.6165351318</v>
      </c>
      <c r="L73" s="21">
        <f t="shared" si="5"/>
        <v>23.101458125514768</v>
      </c>
    </row>
    <row r="74" spans="1:12" x14ac:dyDescent="0.25">
      <c r="A74" s="17">
        <v>65</v>
      </c>
      <c r="B74" s="9">
        <v>4</v>
      </c>
      <c r="C74" s="58">
        <v>1391</v>
      </c>
      <c r="D74" s="61">
        <v>1433</v>
      </c>
      <c r="E74" s="18">
        <v>0.5</v>
      </c>
      <c r="F74" s="19">
        <f t="shared" ref="F74:F103" si="10">B74/((C74+D74)/2)</f>
        <v>2.8328611898016999E-3</v>
      </c>
      <c r="G74" s="19">
        <f t="shared" si="7"/>
        <v>2.828854314002829E-3</v>
      </c>
      <c r="H74" s="14">
        <f t="shared" si="6"/>
        <v>92935.245389208474</v>
      </c>
      <c r="I74" s="14">
        <f t="shared" ref="I74:I103" si="11">H74*G74</f>
        <v>262.90026984217388</v>
      </c>
      <c r="J74" s="14">
        <f t="shared" si="8"/>
        <v>92803.795254287397</v>
      </c>
      <c r="K74" s="14">
        <f t="shared" si="9"/>
        <v>2064843.5824552765</v>
      </c>
      <c r="L74" s="21">
        <f t="shared" ref="L74:L103" si="12">K74/H74</f>
        <v>22.21808931377765</v>
      </c>
    </row>
    <row r="75" spans="1:12" x14ac:dyDescent="0.25">
      <c r="A75" s="17">
        <v>66</v>
      </c>
      <c r="B75" s="9">
        <v>6</v>
      </c>
      <c r="C75" s="58">
        <v>1306</v>
      </c>
      <c r="D75" s="61">
        <v>1385</v>
      </c>
      <c r="E75" s="18">
        <v>0.5</v>
      </c>
      <c r="F75" s="19">
        <f t="shared" si="10"/>
        <v>4.459308807134894E-3</v>
      </c>
      <c r="G75" s="19">
        <f t="shared" si="7"/>
        <v>4.4493882091212458E-3</v>
      </c>
      <c r="H75" s="14">
        <f t="shared" ref="H75:H104" si="13">H74-I74</f>
        <v>92672.345119366306</v>
      </c>
      <c r="I75" s="14">
        <f t="shared" si="11"/>
        <v>412.33523968572325</v>
      </c>
      <c r="J75" s="14">
        <f t="shared" si="8"/>
        <v>92466.177499523445</v>
      </c>
      <c r="K75" s="14">
        <f t="shared" si="9"/>
        <v>1972039.7872009892</v>
      </c>
      <c r="L75" s="21">
        <f t="shared" si="12"/>
        <v>21.279700914667799</v>
      </c>
    </row>
    <row r="76" spans="1:12" x14ac:dyDescent="0.25">
      <c r="A76" s="17">
        <v>67</v>
      </c>
      <c r="B76" s="9">
        <v>7</v>
      </c>
      <c r="C76" s="58">
        <v>1197</v>
      </c>
      <c r="D76" s="61">
        <v>1290</v>
      </c>
      <c r="E76" s="18">
        <v>0.5</v>
      </c>
      <c r="F76" s="19">
        <f t="shared" si="10"/>
        <v>5.6292722155207075E-3</v>
      </c>
      <c r="G76" s="19">
        <f t="shared" si="7"/>
        <v>5.6134723336006415E-3</v>
      </c>
      <c r="H76" s="14">
        <f t="shared" si="13"/>
        <v>92260.009879680583</v>
      </c>
      <c r="I76" s="14">
        <f t="shared" si="11"/>
        <v>517.89901295730886</v>
      </c>
      <c r="J76" s="14">
        <f t="shared" si="8"/>
        <v>92001.060373201937</v>
      </c>
      <c r="K76" s="14">
        <f t="shared" si="9"/>
        <v>1879573.6097014658</v>
      </c>
      <c r="L76" s="21">
        <f t="shared" si="12"/>
        <v>20.372571086353467</v>
      </c>
    </row>
    <row r="77" spans="1:12" x14ac:dyDescent="0.25">
      <c r="A77" s="17">
        <v>68</v>
      </c>
      <c r="B77" s="9">
        <v>12</v>
      </c>
      <c r="C77" s="58">
        <v>1282</v>
      </c>
      <c r="D77" s="61">
        <v>1196</v>
      </c>
      <c r="E77" s="18">
        <v>0.5</v>
      </c>
      <c r="F77" s="19">
        <f t="shared" si="10"/>
        <v>9.6852300242130755E-3</v>
      </c>
      <c r="G77" s="19">
        <f t="shared" si="7"/>
        <v>9.638554216867469E-3</v>
      </c>
      <c r="H77" s="14">
        <f t="shared" si="13"/>
        <v>91742.110866723277</v>
      </c>
      <c r="I77" s="14">
        <f t="shared" si="11"/>
        <v>884.26130955877852</v>
      </c>
      <c r="J77" s="14">
        <f t="shared" si="8"/>
        <v>91299.980211943897</v>
      </c>
      <c r="K77" s="14">
        <f t="shared" si="9"/>
        <v>1787572.5493282638</v>
      </c>
      <c r="L77" s="21">
        <f t="shared" si="12"/>
        <v>19.484754955389331</v>
      </c>
    </row>
    <row r="78" spans="1:12" x14ac:dyDescent="0.25">
      <c r="A78" s="17">
        <v>69</v>
      </c>
      <c r="B78" s="9">
        <v>7</v>
      </c>
      <c r="C78" s="58">
        <v>1271</v>
      </c>
      <c r="D78" s="61">
        <v>1270</v>
      </c>
      <c r="E78" s="18">
        <v>0.5</v>
      </c>
      <c r="F78" s="19">
        <f t="shared" si="10"/>
        <v>5.5096418732782371E-3</v>
      </c>
      <c r="G78" s="19">
        <f t="shared" si="7"/>
        <v>5.4945054945054949E-3</v>
      </c>
      <c r="H78" s="14">
        <f t="shared" si="13"/>
        <v>90857.849557164503</v>
      </c>
      <c r="I78" s="14">
        <f t="shared" si="11"/>
        <v>499.21895361079402</v>
      </c>
      <c r="J78" s="14">
        <f t="shared" si="8"/>
        <v>90608.240080359115</v>
      </c>
      <c r="K78" s="14">
        <f t="shared" si="9"/>
        <v>1696272.56911632</v>
      </c>
      <c r="L78" s="21">
        <f t="shared" si="12"/>
        <v>18.669521426974629</v>
      </c>
    </row>
    <row r="79" spans="1:12" x14ac:dyDescent="0.25">
      <c r="A79" s="17">
        <v>70</v>
      </c>
      <c r="B79" s="9">
        <v>16</v>
      </c>
      <c r="C79" s="58">
        <v>1093</v>
      </c>
      <c r="D79" s="61">
        <v>1255</v>
      </c>
      <c r="E79" s="18">
        <v>0.5</v>
      </c>
      <c r="F79" s="19">
        <f t="shared" si="10"/>
        <v>1.3628620102214651E-2</v>
      </c>
      <c r="G79" s="19">
        <f t="shared" si="7"/>
        <v>1.3536379018612521E-2</v>
      </c>
      <c r="H79" s="14">
        <f t="shared" si="13"/>
        <v>90358.630603553713</v>
      </c>
      <c r="I79" s="14">
        <f t="shared" si="11"/>
        <v>1223.1286714525038</v>
      </c>
      <c r="J79" s="14">
        <f t="shared" si="8"/>
        <v>89747.066267827453</v>
      </c>
      <c r="K79" s="14">
        <f t="shared" si="9"/>
        <v>1605664.3290359608</v>
      </c>
      <c r="L79" s="21">
        <f t="shared" si="12"/>
        <v>17.769905523256256</v>
      </c>
    </row>
    <row r="80" spans="1:12" x14ac:dyDescent="0.25">
      <c r="A80" s="17">
        <v>71</v>
      </c>
      <c r="B80" s="9">
        <v>14</v>
      </c>
      <c r="C80" s="58">
        <v>871</v>
      </c>
      <c r="D80" s="61">
        <v>1065</v>
      </c>
      <c r="E80" s="18">
        <v>0.5</v>
      </c>
      <c r="F80" s="19">
        <f t="shared" si="10"/>
        <v>1.4462809917355372E-2</v>
      </c>
      <c r="G80" s="19">
        <f t="shared" si="7"/>
        <v>1.4358974358974359E-2</v>
      </c>
      <c r="H80" s="14">
        <f t="shared" si="13"/>
        <v>89135.501932101208</v>
      </c>
      <c r="I80" s="14">
        <f t="shared" si="11"/>
        <v>1279.8943867173507</v>
      </c>
      <c r="J80" s="14">
        <f t="shared" si="8"/>
        <v>88495.554738742532</v>
      </c>
      <c r="K80" s="14">
        <f t="shared" si="9"/>
        <v>1515917.2627681333</v>
      </c>
      <c r="L80" s="21">
        <f t="shared" si="12"/>
        <v>17.006885358909859</v>
      </c>
    </row>
    <row r="81" spans="1:12" x14ac:dyDescent="0.25">
      <c r="A81" s="17">
        <v>72</v>
      </c>
      <c r="B81" s="9">
        <v>18</v>
      </c>
      <c r="C81" s="58">
        <v>978</v>
      </c>
      <c r="D81" s="61">
        <v>853</v>
      </c>
      <c r="E81" s="18">
        <v>0.5</v>
      </c>
      <c r="F81" s="19">
        <f t="shared" si="10"/>
        <v>1.9661387220098307E-2</v>
      </c>
      <c r="G81" s="19">
        <f t="shared" si="7"/>
        <v>1.9469983775013518E-2</v>
      </c>
      <c r="H81" s="14">
        <f t="shared" si="13"/>
        <v>87855.607545383857</v>
      </c>
      <c r="I81" s="14">
        <f t="shared" si="11"/>
        <v>1710.5472534525788</v>
      </c>
      <c r="J81" s="14">
        <f t="shared" si="8"/>
        <v>87000.333918657576</v>
      </c>
      <c r="K81" s="14">
        <f t="shared" si="9"/>
        <v>1427421.7080293908</v>
      </c>
      <c r="L81" s="21">
        <f t="shared" si="12"/>
        <v>16.24736027568898</v>
      </c>
    </row>
    <row r="82" spans="1:12" x14ac:dyDescent="0.25">
      <c r="A82" s="17">
        <v>73</v>
      </c>
      <c r="B82" s="9">
        <v>18</v>
      </c>
      <c r="C82" s="58">
        <v>878</v>
      </c>
      <c r="D82" s="61">
        <v>958</v>
      </c>
      <c r="E82" s="18">
        <v>0.5</v>
      </c>
      <c r="F82" s="19">
        <f t="shared" si="10"/>
        <v>1.9607843137254902E-2</v>
      </c>
      <c r="G82" s="19">
        <f t="shared" si="7"/>
        <v>1.9417475728155342E-2</v>
      </c>
      <c r="H82" s="14">
        <f t="shared" si="13"/>
        <v>86145.060291931281</v>
      </c>
      <c r="I82" s="14">
        <f t="shared" si="11"/>
        <v>1672.7196173190541</v>
      </c>
      <c r="J82" s="14">
        <f t="shared" si="8"/>
        <v>85308.70048327175</v>
      </c>
      <c r="K82" s="14">
        <f t="shared" si="9"/>
        <v>1340421.3741107332</v>
      </c>
      <c r="L82" s="21">
        <f t="shared" si="12"/>
        <v>15.560049172503543</v>
      </c>
    </row>
    <row r="83" spans="1:12" x14ac:dyDescent="0.25">
      <c r="A83" s="17">
        <v>74</v>
      </c>
      <c r="B83" s="9">
        <v>7</v>
      </c>
      <c r="C83" s="58">
        <v>824</v>
      </c>
      <c r="D83" s="61">
        <v>872</v>
      </c>
      <c r="E83" s="18">
        <v>0.5</v>
      </c>
      <c r="F83" s="19">
        <f t="shared" si="10"/>
        <v>8.2547169811320754E-3</v>
      </c>
      <c r="G83" s="19">
        <f t="shared" si="7"/>
        <v>8.2207868467410444E-3</v>
      </c>
      <c r="H83" s="14">
        <f t="shared" si="13"/>
        <v>84472.34067461222</v>
      </c>
      <c r="I83" s="14">
        <f t="shared" si="11"/>
        <v>694.4291071312806</v>
      </c>
      <c r="J83" s="14">
        <f t="shared" si="8"/>
        <v>84125.126121046589</v>
      </c>
      <c r="K83" s="14">
        <f t="shared" si="9"/>
        <v>1255112.6736274613</v>
      </c>
      <c r="L83" s="21">
        <f t="shared" si="12"/>
        <v>14.858267967998662</v>
      </c>
    </row>
    <row r="84" spans="1:12" x14ac:dyDescent="0.25">
      <c r="A84" s="17">
        <v>75</v>
      </c>
      <c r="B84" s="9">
        <v>17</v>
      </c>
      <c r="C84" s="58">
        <v>644</v>
      </c>
      <c r="D84" s="61">
        <v>816</v>
      </c>
      <c r="E84" s="18">
        <v>0.5</v>
      </c>
      <c r="F84" s="19">
        <f t="shared" si="10"/>
        <v>2.3287671232876714E-2</v>
      </c>
      <c r="G84" s="19">
        <f t="shared" si="7"/>
        <v>2.301963439404198E-2</v>
      </c>
      <c r="H84" s="14">
        <f t="shared" si="13"/>
        <v>83777.911567480944</v>
      </c>
      <c r="I84" s="14">
        <f t="shared" si="11"/>
        <v>1928.5368945797918</v>
      </c>
      <c r="J84" s="14">
        <f t="shared" si="8"/>
        <v>82813.643120191045</v>
      </c>
      <c r="K84" s="14">
        <f t="shared" si="9"/>
        <v>1170987.5475064148</v>
      </c>
      <c r="L84" s="21">
        <f t="shared" si="12"/>
        <v>13.977282622558747</v>
      </c>
    </row>
    <row r="85" spans="1:12" x14ac:dyDescent="0.25">
      <c r="A85" s="17">
        <v>76</v>
      </c>
      <c r="B85" s="9">
        <v>9</v>
      </c>
      <c r="C85" s="58">
        <v>517</v>
      </c>
      <c r="D85" s="61">
        <v>637</v>
      </c>
      <c r="E85" s="18">
        <v>0.5</v>
      </c>
      <c r="F85" s="19">
        <f t="shared" si="10"/>
        <v>1.5597920277296361E-2</v>
      </c>
      <c r="G85" s="19">
        <f t="shared" si="7"/>
        <v>1.5477214101461738E-2</v>
      </c>
      <c r="H85" s="14">
        <f t="shared" si="13"/>
        <v>81849.374672901147</v>
      </c>
      <c r="I85" s="14">
        <f t="shared" si="11"/>
        <v>1266.8002958832508</v>
      </c>
      <c r="J85" s="14">
        <f t="shared" si="8"/>
        <v>81215.974524959514</v>
      </c>
      <c r="K85" s="14">
        <f t="shared" si="9"/>
        <v>1088173.9043862238</v>
      </c>
      <c r="L85" s="21">
        <f t="shared" si="12"/>
        <v>13.294834673263527</v>
      </c>
    </row>
    <row r="86" spans="1:12" x14ac:dyDescent="0.25">
      <c r="A86" s="17">
        <v>77</v>
      </c>
      <c r="B86" s="9">
        <v>8</v>
      </c>
      <c r="C86" s="58">
        <v>687</v>
      </c>
      <c r="D86" s="61">
        <v>519</v>
      </c>
      <c r="E86" s="18">
        <v>0.5</v>
      </c>
      <c r="F86" s="19">
        <f t="shared" si="10"/>
        <v>1.3266998341625208E-2</v>
      </c>
      <c r="G86" s="19">
        <f t="shared" si="7"/>
        <v>1.3179571663920923E-2</v>
      </c>
      <c r="H86" s="14">
        <f t="shared" si="13"/>
        <v>80582.574377017896</v>
      </c>
      <c r="I86" s="14">
        <f t="shared" si="11"/>
        <v>1062.0438138651452</v>
      </c>
      <c r="J86" s="14">
        <f t="shared" si="8"/>
        <v>80051.552470085313</v>
      </c>
      <c r="K86" s="14">
        <f t="shared" si="9"/>
        <v>1006957.9298612642</v>
      </c>
      <c r="L86" s="21">
        <f t="shared" si="12"/>
        <v>12.495976179044089</v>
      </c>
    </row>
    <row r="87" spans="1:12" x14ac:dyDescent="0.25">
      <c r="A87" s="17">
        <v>78</v>
      </c>
      <c r="B87" s="9">
        <v>17</v>
      </c>
      <c r="C87" s="58">
        <v>430</v>
      </c>
      <c r="D87" s="61">
        <v>678</v>
      </c>
      <c r="E87" s="18">
        <v>0.5</v>
      </c>
      <c r="F87" s="19">
        <f t="shared" si="10"/>
        <v>3.0685920577617327E-2</v>
      </c>
      <c r="G87" s="19">
        <f t="shared" si="7"/>
        <v>3.022222222222222E-2</v>
      </c>
      <c r="H87" s="14">
        <f t="shared" si="13"/>
        <v>79520.530563152744</v>
      </c>
      <c r="I87" s="14">
        <f t="shared" si="11"/>
        <v>2403.2871459086159</v>
      </c>
      <c r="J87" s="14">
        <f t="shared" si="8"/>
        <v>78318.886990198429</v>
      </c>
      <c r="K87" s="14">
        <f t="shared" si="9"/>
        <v>926906.37739117886</v>
      </c>
      <c r="L87" s="21">
        <f t="shared" si="12"/>
        <v>11.656189550383576</v>
      </c>
    </row>
    <row r="88" spans="1:12" x14ac:dyDescent="0.25">
      <c r="A88" s="17">
        <v>79</v>
      </c>
      <c r="B88" s="9">
        <v>14</v>
      </c>
      <c r="C88" s="58">
        <v>436</v>
      </c>
      <c r="D88" s="61">
        <v>416</v>
      </c>
      <c r="E88" s="18">
        <v>0.5</v>
      </c>
      <c r="F88" s="19">
        <f t="shared" si="10"/>
        <v>3.2863849765258218E-2</v>
      </c>
      <c r="G88" s="19">
        <f t="shared" si="7"/>
        <v>3.2332563510392612E-2</v>
      </c>
      <c r="H88" s="14">
        <f t="shared" si="13"/>
        <v>77117.243417244128</v>
      </c>
      <c r="I88" s="14">
        <f t="shared" si="11"/>
        <v>2493.3981705344522</v>
      </c>
      <c r="J88" s="14">
        <f t="shared" si="8"/>
        <v>75870.544331976911</v>
      </c>
      <c r="K88" s="14">
        <f t="shared" si="9"/>
        <v>848587.49040098046</v>
      </c>
      <c r="L88" s="21">
        <f t="shared" si="12"/>
        <v>11.003861818681507</v>
      </c>
    </row>
    <row r="89" spans="1:12" x14ac:dyDescent="0.25">
      <c r="A89" s="17">
        <v>80</v>
      </c>
      <c r="B89" s="9">
        <v>12</v>
      </c>
      <c r="C89" s="58">
        <v>499</v>
      </c>
      <c r="D89" s="61">
        <v>417</v>
      </c>
      <c r="E89" s="18">
        <v>0.5</v>
      </c>
      <c r="F89" s="19">
        <f t="shared" si="10"/>
        <v>2.6200873362445413E-2</v>
      </c>
      <c r="G89" s="19">
        <f t="shared" si="7"/>
        <v>2.5862068965517241E-2</v>
      </c>
      <c r="H89" s="14">
        <f t="shared" si="13"/>
        <v>74623.845246709679</v>
      </c>
      <c r="I89" s="14">
        <f t="shared" si="11"/>
        <v>1929.9270322424916</v>
      </c>
      <c r="J89" s="14">
        <f t="shared" si="8"/>
        <v>73658.881730588444</v>
      </c>
      <c r="K89" s="14">
        <f t="shared" si="9"/>
        <v>772716.94606900355</v>
      </c>
      <c r="L89" s="21">
        <f t="shared" si="12"/>
        <v>10.354826175391629</v>
      </c>
    </row>
    <row r="90" spans="1:12" x14ac:dyDescent="0.25">
      <c r="A90" s="17">
        <v>81</v>
      </c>
      <c r="B90" s="9">
        <v>19</v>
      </c>
      <c r="C90" s="58">
        <v>469</v>
      </c>
      <c r="D90" s="61">
        <v>488</v>
      </c>
      <c r="E90" s="18">
        <v>0.5</v>
      </c>
      <c r="F90" s="19">
        <f t="shared" si="10"/>
        <v>3.9707419017763847E-2</v>
      </c>
      <c r="G90" s="19">
        <f t="shared" si="7"/>
        <v>3.8934426229508198E-2</v>
      </c>
      <c r="H90" s="14">
        <f t="shared" si="13"/>
        <v>72693.918214467194</v>
      </c>
      <c r="I90" s="14">
        <f t="shared" si="11"/>
        <v>2830.2959960550752</v>
      </c>
      <c r="J90" s="14">
        <f t="shared" si="8"/>
        <v>71278.770216439647</v>
      </c>
      <c r="K90" s="14">
        <f t="shared" si="9"/>
        <v>699058.06433841516</v>
      </c>
      <c r="L90" s="21">
        <f t="shared" si="12"/>
        <v>9.6164587287206089</v>
      </c>
    </row>
    <row r="91" spans="1:12" x14ac:dyDescent="0.25">
      <c r="A91" s="17">
        <v>82</v>
      </c>
      <c r="B91" s="9">
        <v>14</v>
      </c>
      <c r="C91" s="58">
        <v>408</v>
      </c>
      <c r="D91" s="61">
        <v>459</v>
      </c>
      <c r="E91" s="18">
        <v>0.5</v>
      </c>
      <c r="F91" s="19">
        <f t="shared" si="10"/>
        <v>3.2295271049596307E-2</v>
      </c>
      <c r="G91" s="19">
        <f t="shared" si="7"/>
        <v>3.178206583427922E-2</v>
      </c>
      <c r="H91" s="14">
        <f t="shared" si="13"/>
        <v>69863.622218412114</v>
      </c>
      <c r="I91" s="14">
        <f t="shared" si="11"/>
        <v>2220.4102407667865</v>
      </c>
      <c r="J91" s="14">
        <f t="shared" si="8"/>
        <v>68753.417098028731</v>
      </c>
      <c r="K91" s="14">
        <f t="shared" si="9"/>
        <v>627779.29412197554</v>
      </c>
      <c r="L91" s="21">
        <f t="shared" si="12"/>
        <v>8.985782216664516</v>
      </c>
    </row>
    <row r="92" spans="1:12" x14ac:dyDescent="0.25">
      <c r="A92" s="17">
        <v>83</v>
      </c>
      <c r="B92" s="9">
        <v>22</v>
      </c>
      <c r="C92" s="58">
        <v>412</v>
      </c>
      <c r="D92" s="61">
        <v>386</v>
      </c>
      <c r="E92" s="18">
        <v>0.5</v>
      </c>
      <c r="F92" s="19">
        <f t="shared" si="10"/>
        <v>5.5137844611528819E-2</v>
      </c>
      <c r="G92" s="19">
        <f t="shared" si="7"/>
        <v>5.3658536585365846E-2</v>
      </c>
      <c r="H92" s="14">
        <f t="shared" si="13"/>
        <v>67643.211977645333</v>
      </c>
      <c r="I92" s="14">
        <f t="shared" si="11"/>
        <v>3629.6357646541392</v>
      </c>
      <c r="J92" s="14">
        <f t="shared" si="8"/>
        <v>65828.394095318261</v>
      </c>
      <c r="K92" s="14">
        <f t="shared" si="9"/>
        <v>559025.87702394684</v>
      </c>
      <c r="L92" s="21">
        <f t="shared" si="12"/>
        <v>8.2643307536710875</v>
      </c>
    </row>
    <row r="93" spans="1:12" x14ac:dyDescent="0.25">
      <c r="A93" s="17">
        <v>84</v>
      </c>
      <c r="B93" s="9">
        <v>25</v>
      </c>
      <c r="C93" s="58">
        <v>364</v>
      </c>
      <c r="D93" s="61">
        <v>394</v>
      </c>
      <c r="E93" s="18">
        <v>0.5</v>
      </c>
      <c r="F93" s="19">
        <f t="shared" si="10"/>
        <v>6.5963060686015831E-2</v>
      </c>
      <c r="G93" s="19">
        <f t="shared" si="7"/>
        <v>6.3856960408684549E-2</v>
      </c>
      <c r="H93" s="14">
        <f t="shared" si="13"/>
        <v>64013.576212991196</v>
      </c>
      <c r="I93" s="14">
        <f t="shared" si="11"/>
        <v>4087.71240185129</v>
      </c>
      <c r="J93" s="14">
        <f t="shared" si="8"/>
        <v>61969.720012065547</v>
      </c>
      <c r="K93" s="14">
        <f t="shared" si="9"/>
        <v>493197.48292862857</v>
      </c>
      <c r="L93" s="21">
        <f t="shared" si="12"/>
        <v>7.7045763118689328</v>
      </c>
    </row>
    <row r="94" spans="1:12" x14ac:dyDescent="0.25">
      <c r="A94" s="17">
        <v>85</v>
      </c>
      <c r="B94" s="9">
        <v>25</v>
      </c>
      <c r="C94" s="58">
        <v>316</v>
      </c>
      <c r="D94" s="61">
        <v>337</v>
      </c>
      <c r="E94" s="18">
        <v>0.5</v>
      </c>
      <c r="F94" s="19">
        <f t="shared" si="10"/>
        <v>7.6569678407350683E-2</v>
      </c>
      <c r="G94" s="19">
        <f t="shared" si="7"/>
        <v>7.3746312684365767E-2</v>
      </c>
      <c r="H94" s="14">
        <f t="shared" si="13"/>
        <v>59925.863811139905</v>
      </c>
      <c r="I94" s="14">
        <f t="shared" si="11"/>
        <v>4419.3114904970425</v>
      </c>
      <c r="J94" s="14">
        <f t="shared" si="8"/>
        <v>57716.208065891384</v>
      </c>
      <c r="K94" s="14">
        <f t="shared" si="9"/>
        <v>431227.76291656302</v>
      </c>
      <c r="L94" s="21">
        <f t="shared" si="12"/>
        <v>7.1960208079036487</v>
      </c>
    </row>
    <row r="95" spans="1:12" x14ac:dyDescent="0.25">
      <c r="A95" s="17">
        <v>86</v>
      </c>
      <c r="B95" s="9">
        <v>28</v>
      </c>
      <c r="C95" s="58">
        <v>293</v>
      </c>
      <c r="D95" s="61">
        <v>295</v>
      </c>
      <c r="E95" s="18">
        <v>0.5</v>
      </c>
      <c r="F95" s="19">
        <f t="shared" si="10"/>
        <v>9.5238095238095233E-2</v>
      </c>
      <c r="G95" s="19">
        <f t="shared" si="7"/>
        <v>9.0909090909090898E-2</v>
      </c>
      <c r="H95" s="14">
        <f t="shared" si="13"/>
        <v>55506.552320642862</v>
      </c>
      <c r="I95" s="14">
        <f t="shared" si="11"/>
        <v>5046.0502109675326</v>
      </c>
      <c r="J95" s="14">
        <f t="shared" si="8"/>
        <v>52983.527215159098</v>
      </c>
      <c r="K95" s="14">
        <f t="shared" si="9"/>
        <v>373511.55485067161</v>
      </c>
      <c r="L95" s="21">
        <f t="shared" si="12"/>
        <v>6.7291434836921553</v>
      </c>
    </row>
    <row r="96" spans="1:12" x14ac:dyDescent="0.25">
      <c r="A96" s="17">
        <v>87</v>
      </c>
      <c r="B96" s="9">
        <v>26</v>
      </c>
      <c r="C96" s="58">
        <v>286</v>
      </c>
      <c r="D96" s="61">
        <v>279</v>
      </c>
      <c r="E96" s="18">
        <v>0.5</v>
      </c>
      <c r="F96" s="19">
        <f t="shared" si="10"/>
        <v>9.2035398230088494E-2</v>
      </c>
      <c r="G96" s="19">
        <f t="shared" si="7"/>
        <v>8.7986463620981378E-2</v>
      </c>
      <c r="H96" s="14">
        <f t="shared" si="13"/>
        <v>50460.502109675333</v>
      </c>
      <c r="I96" s="14">
        <f t="shared" si="11"/>
        <v>4439.8411331694024</v>
      </c>
      <c r="J96" s="14">
        <f t="shared" si="8"/>
        <v>48240.581543090637</v>
      </c>
      <c r="K96" s="14">
        <f t="shared" si="9"/>
        <v>320528.02763551252</v>
      </c>
      <c r="L96" s="21">
        <f t="shared" si="12"/>
        <v>6.3520578320613712</v>
      </c>
    </row>
    <row r="97" spans="1:12" x14ac:dyDescent="0.25">
      <c r="A97" s="17">
        <v>88</v>
      </c>
      <c r="B97" s="9">
        <v>22</v>
      </c>
      <c r="C97" s="58">
        <v>222</v>
      </c>
      <c r="D97" s="61">
        <v>263</v>
      </c>
      <c r="E97" s="18">
        <v>0.5</v>
      </c>
      <c r="F97" s="19">
        <f t="shared" si="10"/>
        <v>9.0721649484536079E-2</v>
      </c>
      <c r="G97" s="19">
        <f t="shared" si="7"/>
        <v>8.6785009861932924E-2</v>
      </c>
      <c r="H97" s="14">
        <f t="shared" si="13"/>
        <v>46020.660976505933</v>
      </c>
      <c r="I97" s="14">
        <f t="shared" si="11"/>
        <v>3993.9035166987392</v>
      </c>
      <c r="J97" s="14">
        <f t="shared" si="8"/>
        <v>44023.709218156568</v>
      </c>
      <c r="K97" s="14">
        <f t="shared" si="9"/>
        <v>272287.44609242189</v>
      </c>
      <c r="L97" s="21">
        <f t="shared" si="12"/>
        <v>5.9166348399782374</v>
      </c>
    </row>
    <row r="98" spans="1:12" x14ac:dyDescent="0.25">
      <c r="A98" s="17">
        <v>89</v>
      </c>
      <c r="B98" s="9">
        <v>22</v>
      </c>
      <c r="C98" s="58">
        <v>185</v>
      </c>
      <c r="D98" s="61">
        <v>203</v>
      </c>
      <c r="E98" s="18">
        <v>0.5</v>
      </c>
      <c r="F98" s="19">
        <f t="shared" si="10"/>
        <v>0.1134020618556701</v>
      </c>
      <c r="G98" s="19">
        <f t="shared" si="7"/>
        <v>0.10731707317073171</v>
      </c>
      <c r="H98" s="14">
        <f t="shared" si="13"/>
        <v>42026.757459807195</v>
      </c>
      <c r="I98" s="14">
        <f t="shared" si="11"/>
        <v>4510.1886054427232</v>
      </c>
      <c r="J98" s="14">
        <f t="shared" si="8"/>
        <v>39771.66315708583</v>
      </c>
      <c r="K98" s="14">
        <f>K99+J98</f>
        <v>228263.73687426531</v>
      </c>
      <c r="L98" s="21">
        <f t="shared" si="12"/>
        <v>5.4313906347061902</v>
      </c>
    </row>
    <row r="99" spans="1:12" x14ac:dyDescent="0.25">
      <c r="A99" s="17">
        <v>90</v>
      </c>
      <c r="B99" s="9">
        <v>26</v>
      </c>
      <c r="C99" s="58">
        <v>154</v>
      </c>
      <c r="D99" s="61">
        <v>164</v>
      </c>
      <c r="E99" s="18">
        <v>0.5</v>
      </c>
      <c r="F99" s="23">
        <f t="shared" si="10"/>
        <v>0.16352201257861634</v>
      </c>
      <c r="G99" s="23">
        <f t="shared" si="7"/>
        <v>0.15116279069767441</v>
      </c>
      <c r="H99" s="24">
        <f t="shared" si="13"/>
        <v>37516.568854364472</v>
      </c>
      <c r="I99" s="24">
        <f t="shared" si="11"/>
        <v>5671.1092454271875</v>
      </c>
      <c r="J99" s="24">
        <f t="shared" si="8"/>
        <v>34681.014231650879</v>
      </c>
      <c r="K99" s="24">
        <f t="shared" ref="K99:K102" si="14">K100+J99</f>
        <v>188492.07371717948</v>
      </c>
      <c r="L99" s="25">
        <f t="shared" si="12"/>
        <v>5.0242354104632181</v>
      </c>
    </row>
    <row r="100" spans="1:12" x14ac:dyDescent="0.25">
      <c r="A100" s="17">
        <v>91</v>
      </c>
      <c r="B100" s="9">
        <v>14</v>
      </c>
      <c r="C100" s="58">
        <v>123</v>
      </c>
      <c r="D100" s="61">
        <v>135</v>
      </c>
      <c r="E100" s="18">
        <v>0.5</v>
      </c>
      <c r="F100" s="23">
        <f t="shared" si="10"/>
        <v>0.10852713178294573</v>
      </c>
      <c r="G100" s="23">
        <f t="shared" si="7"/>
        <v>0.10294117647058823</v>
      </c>
      <c r="H100" s="24">
        <f t="shared" si="13"/>
        <v>31845.459608937286</v>
      </c>
      <c r="I100" s="24">
        <f t="shared" si="11"/>
        <v>3278.2090773906029</v>
      </c>
      <c r="J100" s="24">
        <f t="shared" si="8"/>
        <v>30206.355070241985</v>
      </c>
      <c r="K100" s="24">
        <f t="shared" si="14"/>
        <v>153811.05948552859</v>
      </c>
      <c r="L100" s="25">
        <f t="shared" si="12"/>
        <v>4.8299211684909142</v>
      </c>
    </row>
    <row r="101" spans="1:12" x14ac:dyDescent="0.25">
      <c r="A101" s="17">
        <v>92</v>
      </c>
      <c r="B101" s="9">
        <v>11</v>
      </c>
      <c r="C101" s="58">
        <v>109</v>
      </c>
      <c r="D101" s="61">
        <v>109</v>
      </c>
      <c r="E101" s="18">
        <v>0.5</v>
      </c>
      <c r="F101" s="23">
        <f t="shared" si="10"/>
        <v>0.10091743119266056</v>
      </c>
      <c r="G101" s="23">
        <f t="shared" si="7"/>
        <v>9.606986899563319E-2</v>
      </c>
      <c r="H101" s="24">
        <f t="shared" si="13"/>
        <v>28567.250531546684</v>
      </c>
      <c r="I101" s="24">
        <f t="shared" si="11"/>
        <v>2744.4520161311225</v>
      </c>
      <c r="J101" s="24">
        <f t="shared" si="8"/>
        <v>27195.024523481123</v>
      </c>
      <c r="K101" s="24">
        <f t="shared" si="14"/>
        <v>123604.7044152866</v>
      </c>
      <c r="L101" s="25">
        <f t="shared" si="12"/>
        <v>4.3267973681538061</v>
      </c>
    </row>
    <row r="102" spans="1:12" x14ac:dyDescent="0.25">
      <c r="A102" s="17">
        <v>93</v>
      </c>
      <c r="B102" s="9">
        <v>15</v>
      </c>
      <c r="C102" s="58">
        <v>83</v>
      </c>
      <c r="D102" s="61">
        <v>92</v>
      </c>
      <c r="E102" s="18">
        <v>0.5</v>
      </c>
      <c r="F102" s="23">
        <f t="shared" si="10"/>
        <v>0.17142857142857143</v>
      </c>
      <c r="G102" s="23">
        <f t="shared" si="7"/>
        <v>0.15789473684210528</v>
      </c>
      <c r="H102" s="24">
        <f t="shared" si="13"/>
        <v>25822.798515415561</v>
      </c>
      <c r="I102" s="24">
        <f t="shared" si="11"/>
        <v>4077.2839761182472</v>
      </c>
      <c r="J102" s="24">
        <f t="shared" si="8"/>
        <v>23784.156527356437</v>
      </c>
      <c r="K102" s="24">
        <f t="shared" si="14"/>
        <v>96409.67989180547</v>
      </c>
      <c r="L102" s="25">
        <f t="shared" si="12"/>
        <v>3.7335101319189441</v>
      </c>
    </row>
    <row r="103" spans="1:12" x14ac:dyDescent="0.25">
      <c r="A103" s="17">
        <v>94</v>
      </c>
      <c r="B103" s="9">
        <v>15</v>
      </c>
      <c r="C103" s="58">
        <v>51</v>
      </c>
      <c r="D103" s="61">
        <v>69</v>
      </c>
      <c r="E103" s="18">
        <v>0.5</v>
      </c>
      <c r="F103" s="23">
        <f t="shared" si="10"/>
        <v>0.25</v>
      </c>
      <c r="G103" s="23">
        <f t="shared" si="7"/>
        <v>0.22222222222222221</v>
      </c>
      <c r="H103" s="24">
        <f t="shared" si="13"/>
        <v>21745.514539297314</v>
      </c>
      <c r="I103" s="24">
        <f t="shared" si="11"/>
        <v>4832.3365642882918</v>
      </c>
      <c r="J103" s="24">
        <f t="shared" si="8"/>
        <v>19329.346257153167</v>
      </c>
      <c r="K103" s="24">
        <f>K104+J103</f>
        <v>72625.523364449036</v>
      </c>
      <c r="L103" s="25">
        <f t="shared" si="12"/>
        <v>3.3397932816537468</v>
      </c>
    </row>
    <row r="104" spans="1:12" x14ac:dyDescent="0.25">
      <c r="A104" s="17" t="s">
        <v>27</v>
      </c>
      <c r="B104" s="24">
        <v>43</v>
      </c>
      <c r="C104" s="58">
        <v>134</v>
      </c>
      <c r="D104" s="58">
        <v>137</v>
      </c>
      <c r="E104" s="18"/>
      <c r="F104" s="23">
        <f>B104/((C104+D104)/2)</f>
        <v>0.31734317343173429</v>
      </c>
      <c r="G104" s="23">
        <v>1</v>
      </c>
      <c r="H104" s="24">
        <f t="shared" si="13"/>
        <v>16913.177975009021</v>
      </c>
      <c r="I104" s="24">
        <f>H104*G104</f>
        <v>16913.177975009021</v>
      </c>
      <c r="J104" s="24">
        <f>H104/F104</f>
        <v>53296.177107295873</v>
      </c>
      <c r="K104" s="24">
        <f>J104</f>
        <v>53296.177107295873</v>
      </c>
      <c r="L104" s="25">
        <f>K104/H104</f>
        <v>3.1511627906976747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34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87.5" x14ac:dyDescent="0.25">
      <c r="A6" s="62" t="s">
        <v>37</v>
      </c>
      <c r="B6" s="63" t="s">
        <v>38</v>
      </c>
      <c r="C6" s="70" t="s">
        <v>39</v>
      </c>
      <c r="D6" s="70"/>
      <c r="E6" s="64" t="s">
        <v>40</v>
      </c>
      <c r="F6" s="64" t="s">
        <v>41</v>
      </c>
      <c r="G6" s="64" t="s">
        <v>42</v>
      </c>
      <c r="H6" s="63" t="s">
        <v>43</v>
      </c>
      <c r="I6" s="63" t="s">
        <v>44</v>
      </c>
      <c r="J6" s="63" t="s">
        <v>45</v>
      </c>
      <c r="K6" s="63" t="s">
        <v>46</v>
      </c>
      <c r="L6" s="64" t="s">
        <v>47</v>
      </c>
    </row>
    <row r="7" spans="1:13" s="39" customFormat="1" x14ac:dyDescent="0.25">
      <c r="A7" s="65"/>
      <c r="B7" s="66"/>
      <c r="C7" s="67">
        <v>42736</v>
      </c>
      <c r="D7" s="67">
        <v>43101</v>
      </c>
      <c r="E7" s="68" t="s">
        <v>48</v>
      </c>
      <c r="F7" s="68" t="s">
        <v>49</v>
      </c>
      <c r="G7" s="68" t="s">
        <v>50</v>
      </c>
      <c r="H7" s="62" t="s">
        <v>51</v>
      </c>
      <c r="I7" s="62" t="s">
        <v>52</v>
      </c>
      <c r="J7" s="62" t="s">
        <v>53</v>
      </c>
      <c r="K7" s="62" t="s">
        <v>54</v>
      </c>
      <c r="L7" s="68" t="s">
        <v>55</v>
      </c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9">
        <v>1</v>
      </c>
      <c r="C9" s="58">
        <v>1492</v>
      </c>
      <c r="D9" s="61">
        <v>1429</v>
      </c>
      <c r="E9" s="18">
        <v>6.0299999999999999E-2</v>
      </c>
      <c r="F9" s="19">
        <f>B9/((C9+D9)/2)</f>
        <v>6.8469702156795614E-4</v>
      </c>
      <c r="G9" s="19">
        <f t="shared" ref="G9:G72" si="0">F9/((1+(1-E9)*F9))</f>
        <v>6.8425676406628339E-4</v>
      </c>
      <c r="H9" s="14">
        <v>100000</v>
      </c>
      <c r="I9" s="14">
        <f>H9*G9</f>
        <v>68.425676406628341</v>
      </c>
      <c r="J9" s="14">
        <f t="shared" ref="J9:J72" si="1">H10+I9*E9</f>
        <v>99935.700391880702</v>
      </c>
      <c r="K9" s="14">
        <f t="shared" ref="K9:K72" si="2">K10+J9</f>
        <v>8428233.3781756125</v>
      </c>
      <c r="L9" s="20">
        <f>K9/H9</f>
        <v>84.282333781756122</v>
      </c>
    </row>
    <row r="10" spans="1:13" x14ac:dyDescent="0.25">
      <c r="A10" s="17">
        <v>1</v>
      </c>
      <c r="B10" s="9">
        <v>1</v>
      </c>
      <c r="C10" s="58">
        <v>1496</v>
      </c>
      <c r="D10" s="61">
        <v>1507</v>
      </c>
      <c r="E10" s="18">
        <v>0.61099999999999999</v>
      </c>
      <c r="F10" s="19">
        <f t="shared" ref="F10:F73" si="3">B10/((C10+D10)/2)</f>
        <v>6.66000666000666E-4</v>
      </c>
      <c r="G10" s="19">
        <f t="shared" si="0"/>
        <v>6.6582816706161371E-4</v>
      </c>
      <c r="H10" s="14">
        <f>H9-I9</f>
        <v>99931.574323593377</v>
      </c>
      <c r="I10" s="14">
        <f t="shared" ref="I10:I73" si="4">H10*G10</f>
        <v>66.537256963459598</v>
      </c>
      <c r="J10" s="14">
        <f t="shared" si="1"/>
        <v>99905.691330634581</v>
      </c>
      <c r="K10" s="14">
        <f t="shared" si="2"/>
        <v>8328297.6777837314</v>
      </c>
      <c r="L10" s="21">
        <f t="shared" ref="L10:L73" si="5">K10/H10</f>
        <v>83.340002738428382</v>
      </c>
    </row>
    <row r="11" spans="1:13" x14ac:dyDescent="0.25">
      <c r="A11" s="17">
        <v>2</v>
      </c>
      <c r="B11" s="60">
        <v>0</v>
      </c>
      <c r="C11" s="58">
        <v>1587</v>
      </c>
      <c r="D11" s="61">
        <v>1476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99865.037066629913</v>
      </c>
      <c r="I11" s="14">
        <f t="shared" si="4"/>
        <v>0</v>
      </c>
      <c r="J11" s="14">
        <f t="shared" si="1"/>
        <v>99865.037066629913</v>
      </c>
      <c r="K11" s="14">
        <f t="shared" si="2"/>
        <v>8228391.9864530964</v>
      </c>
      <c r="L11" s="21">
        <f t="shared" si="5"/>
        <v>82.395122739133583</v>
      </c>
    </row>
    <row r="12" spans="1:13" x14ac:dyDescent="0.25">
      <c r="A12" s="17">
        <v>3</v>
      </c>
      <c r="B12" s="9">
        <v>1</v>
      </c>
      <c r="C12" s="58">
        <v>1497</v>
      </c>
      <c r="D12" s="61">
        <v>1636</v>
      </c>
      <c r="E12" s="18">
        <v>0.84379999999999999</v>
      </c>
      <c r="F12" s="19">
        <f t="shared" si="3"/>
        <v>6.3836578359399937E-4</v>
      </c>
      <c r="G12" s="19">
        <f t="shared" si="0"/>
        <v>6.3830213674193482E-4</v>
      </c>
      <c r="H12" s="14">
        <f t="shared" si="6"/>
        <v>99865.037066629913</v>
      </c>
      <c r="I12" s="14">
        <f t="shared" si="4"/>
        <v>63.744066545442394</v>
      </c>
      <c r="J12" s="14">
        <f t="shared" si="1"/>
        <v>99855.080243435514</v>
      </c>
      <c r="K12" s="14">
        <f t="shared" si="2"/>
        <v>8128526.9493864663</v>
      </c>
      <c r="L12" s="21">
        <f t="shared" si="5"/>
        <v>81.395122739133583</v>
      </c>
    </row>
    <row r="13" spans="1:13" x14ac:dyDescent="0.25">
      <c r="A13" s="17">
        <v>4</v>
      </c>
      <c r="B13" s="9">
        <v>0</v>
      </c>
      <c r="C13" s="58">
        <v>1583</v>
      </c>
      <c r="D13" s="61">
        <v>1521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99801.293000084464</v>
      </c>
      <c r="I13" s="14">
        <f t="shared" si="4"/>
        <v>0</v>
      </c>
      <c r="J13" s="14">
        <f t="shared" si="1"/>
        <v>99801.293000084464</v>
      </c>
      <c r="K13" s="14">
        <f t="shared" si="2"/>
        <v>8028671.8691430306</v>
      </c>
      <c r="L13" s="21">
        <f t="shared" si="5"/>
        <v>80.446571660511808</v>
      </c>
    </row>
    <row r="14" spans="1:13" x14ac:dyDescent="0.25">
      <c r="A14" s="17">
        <v>5</v>
      </c>
      <c r="B14" s="9">
        <v>0</v>
      </c>
      <c r="C14" s="58">
        <v>1588</v>
      </c>
      <c r="D14" s="61">
        <v>1591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99801.293000084464</v>
      </c>
      <c r="I14" s="14">
        <f t="shared" si="4"/>
        <v>0</v>
      </c>
      <c r="J14" s="14">
        <f t="shared" si="1"/>
        <v>99801.293000084464</v>
      </c>
      <c r="K14" s="14">
        <f t="shared" si="2"/>
        <v>7928870.5761429463</v>
      </c>
      <c r="L14" s="21">
        <f t="shared" si="5"/>
        <v>79.446571660511808</v>
      </c>
    </row>
    <row r="15" spans="1:13" x14ac:dyDescent="0.25">
      <c r="A15" s="17">
        <v>6</v>
      </c>
      <c r="B15" s="9">
        <v>0</v>
      </c>
      <c r="C15" s="58">
        <v>1639</v>
      </c>
      <c r="D15" s="61">
        <v>1603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99801.293000084464</v>
      </c>
      <c r="I15" s="14">
        <f t="shared" si="4"/>
        <v>0</v>
      </c>
      <c r="J15" s="14">
        <f t="shared" si="1"/>
        <v>99801.293000084464</v>
      </c>
      <c r="K15" s="14">
        <f t="shared" si="2"/>
        <v>7829069.2831428619</v>
      </c>
      <c r="L15" s="21">
        <f t="shared" si="5"/>
        <v>78.446571660511808</v>
      </c>
    </row>
    <row r="16" spans="1:13" x14ac:dyDescent="0.25">
      <c r="A16" s="17">
        <v>7</v>
      </c>
      <c r="B16" s="9">
        <v>0</v>
      </c>
      <c r="C16" s="58">
        <v>1513</v>
      </c>
      <c r="D16" s="61">
        <v>1643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99801.293000084464</v>
      </c>
      <c r="I16" s="14">
        <f t="shared" si="4"/>
        <v>0</v>
      </c>
      <c r="J16" s="14">
        <f t="shared" si="1"/>
        <v>99801.293000084464</v>
      </c>
      <c r="K16" s="14">
        <f t="shared" si="2"/>
        <v>7729267.9901427776</v>
      </c>
      <c r="L16" s="21">
        <f t="shared" si="5"/>
        <v>77.446571660511808</v>
      </c>
    </row>
    <row r="17" spans="1:12" x14ac:dyDescent="0.25">
      <c r="A17" s="17">
        <v>8</v>
      </c>
      <c r="B17" s="9">
        <v>0</v>
      </c>
      <c r="C17" s="58">
        <v>1619</v>
      </c>
      <c r="D17" s="61">
        <v>1529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99801.293000084464</v>
      </c>
      <c r="I17" s="14">
        <f t="shared" si="4"/>
        <v>0</v>
      </c>
      <c r="J17" s="14">
        <f t="shared" si="1"/>
        <v>99801.293000084464</v>
      </c>
      <c r="K17" s="14">
        <f t="shared" si="2"/>
        <v>7629466.6971426932</v>
      </c>
      <c r="L17" s="21">
        <f t="shared" si="5"/>
        <v>76.446571660511822</v>
      </c>
    </row>
    <row r="18" spans="1:12" x14ac:dyDescent="0.25">
      <c r="A18" s="17">
        <v>9</v>
      </c>
      <c r="B18" s="9">
        <v>0</v>
      </c>
      <c r="C18" s="58">
        <v>1536</v>
      </c>
      <c r="D18" s="61">
        <v>1601</v>
      </c>
      <c r="E18" s="18">
        <v>0</v>
      </c>
      <c r="F18" s="19">
        <f t="shared" si="3"/>
        <v>0</v>
      </c>
      <c r="G18" s="19">
        <f t="shared" si="0"/>
        <v>0</v>
      </c>
      <c r="H18" s="14">
        <f t="shared" si="6"/>
        <v>99801.293000084464</v>
      </c>
      <c r="I18" s="14">
        <f t="shared" si="4"/>
        <v>0</v>
      </c>
      <c r="J18" s="14">
        <f t="shared" si="1"/>
        <v>99801.293000084464</v>
      </c>
      <c r="K18" s="14">
        <f t="shared" si="2"/>
        <v>7529665.4041426089</v>
      </c>
      <c r="L18" s="21">
        <f t="shared" si="5"/>
        <v>75.446571660511822</v>
      </c>
    </row>
    <row r="19" spans="1:12" x14ac:dyDescent="0.25">
      <c r="A19" s="17">
        <v>10</v>
      </c>
      <c r="B19" s="9">
        <v>0</v>
      </c>
      <c r="C19" s="58">
        <v>1435</v>
      </c>
      <c r="D19" s="61">
        <v>1535</v>
      </c>
      <c r="E19" s="18">
        <v>0</v>
      </c>
      <c r="F19" s="19">
        <f t="shared" si="3"/>
        <v>0</v>
      </c>
      <c r="G19" s="19">
        <f t="shared" si="0"/>
        <v>0</v>
      </c>
      <c r="H19" s="14">
        <f t="shared" si="6"/>
        <v>99801.293000084464</v>
      </c>
      <c r="I19" s="14">
        <f t="shared" si="4"/>
        <v>0</v>
      </c>
      <c r="J19" s="14">
        <f t="shared" si="1"/>
        <v>99801.293000084464</v>
      </c>
      <c r="K19" s="14">
        <f t="shared" si="2"/>
        <v>7429864.1111425245</v>
      </c>
      <c r="L19" s="21">
        <f t="shared" si="5"/>
        <v>74.446571660511822</v>
      </c>
    </row>
    <row r="20" spans="1:12" x14ac:dyDescent="0.25">
      <c r="A20" s="17">
        <v>11</v>
      </c>
      <c r="B20" s="9">
        <v>0</v>
      </c>
      <c r="C20" s="58">
        <v>1369</v>
      </c>
      <c r="D20" s="61">
        <v>1435</v>
      </c>
      <c r="E20" s="18">
        <v>0</v>
      </c>
      <c r="F20" s="19">
        <f t="shared" si="3"/>
        <v>0</v>
      </c>
      <c r="G20" s="19">
        <f t="shared" si="0"/>
        <v>0</v>
      </c>
      <c r="H20" s="14">
        <f t="shared" si="6"/>
        <v>99801.293000084464</v>
      </c>
      <c r="I20" s="14">
        <f t="shared" si="4"/>
        <v>0</v>
      </c>
      <c r="J20" s="14">
        <f t="shared" si="1"/>
        <v>99801.293000084464</v>
      </c>
      <c r="K20" s="14">
        <f t="shared" si="2"/>
        <v>7330062.8181424402</v>
      </c>
      <c r="L20" s="21">
        <f t="shared" si="5"/>
        <v>73.446571660511822</v>
      </c>
    </row>
    <row r="21" spans="1:12" x14ac:dyDescent="0.25">
      <c r="A21" s="17">
        <v>12</v>
      </c>
      <c r="B21" s="9">
        <v>0</v>
      </c>
      <c r="C21" s="58">
        <v>1448</v>
      </c>
      <c r="D21" s="61">
        <v>1371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99801.293000084464</v>
      </c>
      <c r="I21" s="14">
        <f t="shared" si="4"/>
        <v>0</v>
      </c>
      <c r="J21" s="14">
        <f t="shared" si="1"/>
        <v>99801.293000084464</v>
      </c>
      <c r="K21" s="14">
        <f t="shared" si="2"/>
        <v>7230261.5251423558</v>
      </c>
      <c r="L21" s="21">
        <f t="shared" si="5"/>
        <v>72.446571660511822</v>
      </c>
    </row>
    <row r="22" spans="1:12" x14ac:dyDescent="0.25">
      <c r="A22" s="17">
        <v>13</v>
      </c>
      <c r="B22" s="9">
        <v>0</v>
      </c>
      <c r="C22" s="58">
        <v>1323</v>
      </c>
      <c r="D22" s="61">
        <v>1468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99801.293000084464</v>
      </c>
      <c r="I22" s="14">
        <f t="shared" si="4"/>
        <v>0</v>
      </c>
      <c r="J22" s="14">
        <f t="shared" si="1"/>
        <v>99801.293000084464</v>
      </c>
      <c r="K22" s="14">
        <f t="shared" si="2"/>
        <v>7130460.2321422715</v>
      </c>
      <c r="L22" s="21">
        <f t="shared" si="5"/>
        <v>71.446571660511822</v>
      </c>
    </row>
    <row r="23" spans="1:12" x14ac:dyDescent="0.25">
      <c r="A23" s="17">
        <v>14</v>
      </c>
      <c r="B23" s="9">
        <v>0</v>
      </c>
      <c r="C23" s="58">
        <v>1249</v>
      </c>
      <c r="D23" s="61">
        <v>1326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99801.293000084464</v>
      </c>
      <c r="I23" s="14">
        <f t="shared" si="4"/>
        <v>0</v>
      </c>
      <c r="J23" s="14">
        <f t="shared" si="1"/>
        <v>99801.293000084464</v>
      </c>
      <c r="K23" s="14">
        <f t="shared" si="2"/>
        <v>7030658.9391421871</v>
      </c>
      <c r="L23" s="21">
        <f t="shared" si="5"/>
        <v>70.446571660511822</v>
      </c>
    </row>
    <row r="24" spans="1:12" x14ac:dyDescent="0.25">
      <c r="A24" s="17">
        <v>15</v>
      </c>
      <c r="B24" s="9">
        <v>0</v>
      </c>
      <c r="C24" s="58">
        <v>1258</v>
      </c>
      <c r="D24" s="61">
        <v>1259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99801.293000084464</v>
      </c>
      <c r="I24" s="14">
        <f t="shared" si="4"/>
        <v>0</v>
      </c>
      <c r="J24" s="14">
        <f t="shared" si="1"/>
        <v>99801.293000084464</v>
      </c>
      <c r="K24" s="14">
        <f t="shared" si="2"/>
        <v>6930857.6461421028</v>
      </c>
      <c r="L24" s="21">
        <f t="shared" si="5"/>
        <v>69.446571660511822</v>
      </c>
    </row>
    <row r="25" spans="1:12" x14ac:dyDescent="0.25">
      <c r="A25" s="17">
        <v>16</v>
      </c>
      <c r="B25" s="9">
        <v>0</v>
      </c>
      <c r="C25" s="58">
        <v>1203</v>
      </c>
      <c r="D25" s="61">
        <v>1260</v>
      </c>
      <c r="E25" s="18">
        <v>0</v>
      </c>
      <c r="F25" s="19">
        <f t="shared" si="3"/>
        <v>0</v>
      </c>
      <c r="G25" s="19">
        <f t="shared" si="0"/>
        <v>0</v>
      </c>
      <c r="H25" s="14">
        <f t="shared" si="6"/>
        <v>99801.293000084464</v>
      </c>
      <c r="I25" s="14">
        <f t="shared" si="4"/>
        <v>0</v>
      </c>
      <c r="J25" s="14">
        <f t="shared" si="1"/>
        <v>99801.293000084464</v>
      </c>
      <c r="K25" s="14">
        <f t="shared" si="2"/>
        <v>6831056.3531420184</v>
      </c>
      <c r="L25" s="21">
        <f t="shared" si="5"/>
        <v>68.446571660511822</v>
      </c>
    </row>
    <row r="26" spans="1:12" x14ac:dyDescent="0.25">
      <c r="A26" s="17">
        <v>17</v>
      </c>
      <c r="B26" s="9">
        <v>0</v>
      </c>
      <c r="C26" s="58">
        <v>1194</v>
      </c>
      <c r="D26" s="61">
        <v>1224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99801.293000084464</v>
      </c>
      <c r="I26" s="14">
        <f t="shared" si="4"/>
        <v>0</v>
      </c>
      <c r="J26" s="14">
        <f t="shared" si="1"/>
        <v>99801.293000084464</v>
      </c>
      <c r="K26" s="14">
        <f t="shared" si="2"/>
        <v>6731255.0601419341</v>
      </c>
      <c r="L26" s="21">
        <f t="shared" si="5"/>
        <v>67.446571660511822</v>
      </c>
    </row>
    <row r="27" spans="1:12" x14ac:dyDescent="0.25">
      <c r="A27" s="17">
        <v>18</v>
      </c>
      <c r="B27" s="9">
        <v>1</v>
      </c>
      <c r="C27" s="58">
        <v>1109</v>
      </c>
      <c r="D27" s="61">
        <v>1219</v>
      </c>
      <c r="E27" s="18">
        <v>0.18079999999999999</v>
      </c>
      <c r="F27" s="19">
        <f t="shared" si="3"/>
        <v>8.5910652920962198E-4</v>
      </c>
      <c r="G27" s="19">
        <f t="shared" si="0"/>
        <v>8.585023323791365E-4</v>
      </c>
      <c r="H27" s="14">
        <f t="shared" si="6"/>
        <v>99801.293000084464</v>
      </c>
      <c r="I27" s="14">
        <f t="shared" si="4"/>
        <v>85.679642815026099</v>
      </c>
      <c r="J27" s="14">
        <f t="shared" si="1"/>
        <v>99731.1042366904</v>
      </c>
      <c r="K27" s="14">
        <f t="shared" si="2"/>
        <v>6631453.7671418497</v>
      </c>
      <c r="L27" s="21">
        <f t="shared" si="5"/>
        <v>66.446571660511822</v>
      </c>
    </row>
    <row r="28" spans="1:12" x14ac:dyDescent="0.25">
      <c r="A28" s="17">
        <v>19</v>
      </c>
      <c r="B28" s="9">
        <v>0</v>
      </c>
      <c r="C28" s="58">
        <v>1131</v>
      </c>
      <c r="D28" s="61">
        <v>1138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99715.613357269438</v>
      </c>
      <c r="I28" s="14">
        <f t="shared" si="4"/>
        <v>0</v>
      </c>
      <c r="J28" s="14">
        <f t="shared" si="1"/>
        <v>99715.613357269438</v>
      </c>
      <c r="K28" s="14">
        <f t="shared" si="2"/>
        <v>6531722.6629051594</v>
      </c>
      <c r="L28" s="21">
        <f t="shared" si="5"/>
        <v>65.503509861617729</v>
      </c>
    </row>
    <row r="29" spans="1:12" x14ac:dyDescent="0.25">
      <c r="A29" s="17">
        <v>20</v>
      </c>
      <c r="B29" s="9">
        <v>0</v>
      </c>
      <c r="C29" s="58">
        <v>1056</v>
      </c>
      <c r="D29" s="61">
        <v>1180</v>
      </c>
      <c r="E29" s="18">
        <v>0</v>
      </c>
      <c r="F29" s="19">
        <f t="shared" si="3"/>
        <v>0</v>
      </c>
      <c r="G29" s="19">
        <f t="shared" si="0"/>
        <v>0</v>
      </c>
      <c r="H29" s="14">
        <f t="shared" si="6"/>
        <v>99715.613357269438</v>
      </c>
      <c r="I29" s="14">
        <f t="shared" si="4"/>
        <v>0</v>
      </c>
      <c r="J29" s="14">
        <f t="shared" si="1"/>
        <v>99715.613357269438</v>
      </c>
      <c r="K29" s="14">
        <f t="shared" si="2"/>
        <v>6432007.0495478902</v>
      </c>
      <c r="L29" s="21">
        <f t="shared" si="5"/>
        <v>64.503509861617729</v>
      </c>
    </row>
    <row r="30" spans="1:12" x14ac:dyDescent="0.25">
      <c r="A30" s="17">
        <v>21</v>
      </c>
      <c r="B30" s="9">
        <v>0</v>
      </c>
      <c r="C30" s="58">
        <v>1159</v>
      </c>
      <c r="D30" s="61">
        <v>1101</v>
      </c>
      <c r="E30" s="18">
        <v>0</v>
      </c>
      <c r="F30" s="19">
        <f t="shared" si="3"/>
        <v>0</v>
      </c>
      <c r="G30" s="19">
        <f t="shared" si="0"/>
        <v>0</v>
      </c>
      <c r="H30" s="14">
        <f t="shared" si="6"/>
        <v>99715.613357269438</v>
      </c>
      <c r="I30" s="14">
        <f t="shared" si="4"/>
        <v>0</v>
      </c>
      <c r="J30" s="14">
        <f t="shared" si="1"/>
        <v>99715.613357269438</v>
      </c>
      <c r="K30" s="14">
        <f t="shared" si="2"/>
        <v>6332291.436190621</v>
      </c>
      <c r="L30" s="21">
        <f t="shared" si="5"/>
        <v>63.503509861617736</v>
      </c>
    </row>
    <row r="31" spans="1:12" x14ac:dyDescent="0.25">
      <c r="A31" s="17">
        <v>22</v>
      </c>
      <c r="B31" s="9">
        <v>0</v>
      </c>
      <c r="C31" s="58">
        <v>1101</v>
      </c>
      <c r="D31" s="61">
        <v>1199</v>
      </c>
      <c r="E31" s="18">
        <v>0</v>
      </c>
      <c r="F31" s="19">
        <f t="shared" si="3"/>
        <v>0</v>
      </c>
      <c r="G31" s="19">
        <f t="shared" si="0"/>
        <v>0</v>
      </c>
      <c r="H31" s="14">
        <f t="shared" si="6"/>
        <v>99715.613357269438</v>
      </c>
      <c r="I31" s="14">
        <f t="shared" si="4"/>
        <v>0</v>
      </c>
      <c r="J31" s="14">
        <f t="shared" si="1"/>
        <v>99715.613357269438</v>
      </c>
      <c r="K31" s="14">
        <f t="shared" si="2"/>
        <v>6232575.8228333518</v>
      </c>
      <c r="L31" s="21">
        <f t="shared" si="5"/>
        <v>62.503509861617736</v>
      </c>
    </row>
    <row r="32" spans="1:12" x14ac:dyDescent="0.25">
      <c r="A32" s="17">
        <v>23</v>
      </c>
      <c r="B32" s="9">
        <v>0</v>
      </c>
      <c r="C32" s="58">
        <v>1226</v>
      </c>
      <c r="D32" s="61">
        <v>1114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99715.613357269438</v>
      </c>
      <c r="I32" s="14">
        <f t="shared" si="4"/>
        <v>0</v>
      </c>
      <c r="J32" s="14">
        <f t="shared" si="1"/>
        <v>99715.613357269438</v>
      </c>
      <c r="K32" s="14">
        <f t="shared" si="2"/>
        <v>6132860.2094760826</v>
      </c>
      <c r="L32" s="21">
        <f t="shared" si="5"/>
        <v>61.503509861617744</v>
      </c>
    </row>
    <row r="33" spans="1:12" x14ac:dyDescent="0.25">
      <c r="A33" s="17">
        <v>24</v>
      </c>
      <c r="B33" s="9">
        <v>0</v>
      </c>
      <c r="C33" s="58">
        <v>1403</v>
      </c>
      <c r="D33" s="61">
        <v>1278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99715.613357269438</v>
      </c>
      <c r="I33" s="14">
        <f t="shared" si="4"/>
        <v>0</v>
      </c>
      <c r="J33" s="14">
        <f t="shared" si="1"/>
        <v>99715.613357269438</v>
      </c>
      <c r="K33" s="14">
        <f t="shared" si="2"/>
        <v>6033144.5961188134</v>
      </c>
      <c r="L33" s="21">
        <f t="shared" si="5"/>
        <v>60.503509861617744</v>
      </c>
    </row>
    <row r="34" spans="1:12" x14ac:dyDescent="0.25">
      <c r="A34" s="17">
        <v>25</v>
      </c>
      <c r="B34" s="9">
        <v>1</v>
      </c>
      <c r="C34" s="58">
        <v>1336</v>
      </c>
      <c r="D34" s="61">
        <v>1425</v>
      </c>
      <c r="E34" s="18">
        <v>0.31230000000000002</v>
      </c>
      <c r="F34" s="19">
        <f t="shared" si="3"/>
        <v>7.2437522636725825E-4</v>
      </c>
      <c r="G34" s="19">
        <f t="shared" si="0"/>
        <v>7.2401455645746055E-4</v>
      </c>
      <c r="H34" s="14">
        <f t="shared" si="6"/>
        <v>99715.613357269438</v>
      </c>
      <c r="I34" s="14">
        <f t="shared" si="4"/>
        <v>72.195555576747054</v>
      </c>
      <c r="J34" s="14">
        <f t="shared" si="1"/>
        <v>99665.964473699307</v>
      </c>
      <c r="K34" s="14">
        <f t="shared" si="2"/>
        <v>5933428.9827615442</v>
      </c>
      <c r="L34" s="21">
        <f t="shared" si="5"/>
        <v>59.503509861617744</v>
      </c>
    </row>
    <row r="35" spans="1:12" x14ac:dyDescent="0.25">
      <c r="A35" s="17">
        <v>26</v>
      </c>
      <c r="B35" s="9">
        <v>1</v>
      </c>
      <c r="C35" s="58">
        <v>1317</v>
      </c>
      <c r="D35" s="61">
        <v>1379</v>
      </c>
      <c r="E35" s="18">
        <v>0.38900000000000001</v>
      </c>
      <c r="F35" s="19">
        <f t="shared" si="3"/>
        <v>7.4183976261127599E-4</v>
      </c>
      <c r="G35" s="19">
        <f t="shared" si="0"/>
        <v>7.41503665623371E-4</v>
      </c>
      <c r="H35" s="14">
        <f t="shared" si="6"/>
        <v>99643.417801692689</v>
      </c>
      <c r="I35" s="14">
        <f t="shared" si="4"/>
        <v>73.885959555196195</v>
      </c>
      <c r="J35" s="14">
        <f t="shared" si="1"/>
        <v>99598.273480404474</v>
      </c>
      <c r="K35" s="14">
        <f t="shared" si="2"/>
        <v>5833763.018287845</v>
      </c>
      <c r="L35" s="21">
        <f t="shared" si="5"/>
        <v>58.546396209512032</v>
      </c>
    </row>
    <row r="36" spans="1:12" x14ac:dyDescent="0.25">
      <c r="A36" s="17">
        <v>27</v>
      </c>
      <c r="B36" s="9">
        <v>0</v>
      </c>
      <c r="C36" s="58">
        <v>1557</v>
      </c>
      <c r="D36" s="61">
        <v>1365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99569.531842137498</v>
      </c>
      <c r="I36" s="14">
        <f t="shared" si="4"/>
        <v>0</v>
      </c>
      <c r="J36" s="14">
        <f t="shared" si="1"/>
        <v>99569.531842137498</v>
      </c>
      <c r="K36" s="14">
        <f t="shared" si="2"/>
        <v>5734164.7448074408</v>
      </c>
      <c r="L36" s="21">
        <f t="shared" si="5"/>
        <v>57.589552132259413</v>
      </c>
    </row>
    <row r="37" spans="1:12" x14ac:dyDescent="0.25">
      <c r="A37" s="17">
        <v>28</v>
      </c>
      <c r="B37" s="9">
        <v>0</v>
      </c>
      <c r="C37" s="58">
        <v>1624</v>
      </c>
      <c r="D37" s="61">
        <v>1567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99569.531842137498</v>
      </c>
      <c r="I37" s="14">
        <f t="shared" si="4"/>
        <v>0</v>
      </c>
      <c r="J37" s="14">
        <f t="shared" si="1"/>
        <v>99569.531842137498</v>
      </c>
      <c r="K37" s="14">
        <f t="shared" si="2"/>
        <v>5634595.2129653031</v>
      </c>
      <c r="L37" s="21">
        <f t="shared" si="5"/>
        <v>56.589552132259406</v>
      </c>
    </row>
    <row r="38" spans="1:12" x14ac:dyDescent="0.25">
      <c r="A38" s="17">
        <v>29</v>
      </c>
      <c r="B38" s="9">
        <v>0</v>
      </c>
      <c r="C38" s="58">
        <v>1686</v>
      </c>
      <c r="D38" s="61">
        <v>1664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99569.531842137498</v>
      </c>
      <c r="I38" s="14">
        <f t="shared" si="4"/>
        <v>0</v>
      </c>
      <c r="J38" s="14">
        <f t="shared" si="1"/>
        <v>99569.531842137498</v>
      </c>
      <c r="K38" s="14">
        <f t="shared" si="2"/>
        <v>5535025.6811231654</v>
      </c>
      <c r="L38" s="21">
        <f t="shared" si="5"/>
        <v>55.589552132259406</v>
      </c>
    </row>
    <row r="39" spans="1:12" x14ac:dyDescent="0.25">
      <c r="A39" s="17">
        <v>30</v>
      </c>
      <c r="B39" s="9">
        <v>0</v>
      </c>
      <c r="C39" s="58">
        <v>1848</v>
      </c>
      <c r="D39" s="61">
        <v>1736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99569.531842137498</v>
      </c>
      <c r="I39" s="14">
        <f t="shared" si="4"/>
        <v>0</v>
      </c>
      <c r="J39" s="14">
        <f t="shared" si="1"/>
        <v>99569.531842137498</v>
      </c>
      <c r="K39" s="14">
        <f t="shared" si="2"/>
        <v>5435456.1492810277</v>
      </c>
      <c r="L39" s="21">
        <f t="shared" si="5"/>
        <v>54.589552132259406</v>
      </c>
    </row>
    <row r="40" spans="1:12" x14ac:dyDescent="0.25">
      <c r="A40" s="17">
        <v>31</v>
      </c>
      <c r="B40" s="9">
        <v>1</v>
      </c>
      <c r="C40" s="58">
        <v>1884</v>
      </c>
      <c r="D40" s="61">
        <v>1855</v>
      </c>
      <c r="E40" s="18">
        <v>0.11509999999999999</v>
      </c>
      <c r="F40" s="19">
        <f t="shared" si="3"/>
        <v>5.3490238031559236E-4</v>
      </c>
      <c r="G40" s="19">
        <f t="shared" si="0"/>
        <v>5.34649312021285E-4</v>
      </c>
      <c r="H40" s="14">
        <f t="shared" si="6"/>
        <v>99569.531842137498</v>
      </c>
      <c r="I40" s="14">
        <f t="shared" si="4"/>
        <v>53.234781697680241</v>
      </c>
      <c r="J40" s="14">
        <f t="shared" si="1"/>
        <v>99522.424383813224</v>
      </c>
      <c r="K40" s="14">
        <f t="shared" si="2"/>
        <v>5335886.61743889</v>
      </c>
      <c r="L40" s="21">
        <f t="shared" si="5"/>
        <v>53.589552132259399</v>
      </c>
    </row>
    <row r="41" spans="1:12" x14ac:dyDescent="0.25">
      <c r="A41" s="17">
        <v>32</v>
      </c>
      <c r="B41" s="9">
        <v>0</v>
      </c>
      <c r="C41" s="58">
        <v>2007</v>
      </c>
      <c r="D41" s="61">
        <v>1917</v>
      </c>
      <c r="E41" s="18">
        <v>0</v>
      </c>
      <c r="F41" s="19">
        <f t="shared" si="3"/>
        <v>0</v>
      </c>
      <c r="G41" s="19">
        <f t="shared" si="0"/>
        <v>0</v>
      </c>
      <c r="H41" s="14">
        <f t="shared" si="6"/>
        <v>99516.297060439814</v>
      </c>
      <c r="I41" s="14">
        <f t="shared" si="4"/>
        <v>0</v>
      </c>
      <c r="J41" s="14">
        <f t="shared" si="1"/>
        <v>99516.297060439814</v>
      </c>
      <c r="K41" s="14">
        <f t="shared" si="2"/>
        <v>5236364.1930550765</v>
      </c>
      <c r="L41" s="21">
        <f t="shared" si="5"/>
        <v>52.618157505145561</v>
      </c>
    </row>
    <row r="42" spans="1:12" x14ac:dyDescent="0.25">
      <c r="A42" s="17">
        <v>33</v>
      </c>
      <c r="B42" s="9">
        <v>1</v>
      </c>
      <c r="C42" s="58">
        <v>2115</v>
      </c>
      <c r="D42" s="61">
        <v>2001</v>
      </c>
      <c r="E42" s="18">
        <v>0.18360000000000001</v>
      </c>
      <c r="F42" s="19">
        <f t="shared" si="3"/>
        <v>4.8590864917395527E-4</v>
      </c>
      <c r="G42" s="19">
        <f t="shared" si="0"/>
        <v>4.8571596767929374E-4</v>
      </c>
      <c r="H42" s="14">
        <f t="shared" si="6"/>
        <v>99516.297060439814</v>
      </c>
      <c r="I42" s="14">
        <f t="shared" si="4"/>
        <v>48.336654526571579</v>
      </c>
      <c r="J42" s="14">
        <f t="shared" si="1"/>
        <v>99476.835015684323</v>
      </c>
      <c r="K42" s="14">
        <f t="shared" si="2"/>
        <v>5136847.8959946372</v>
      </c>
      <c r="L42" s="21">
        <f t="shared" si="5"/>
        <v>51.618157505145568</v>
      </c>
    </row>
    <row r="43" spans="1:12" x14ac:dyDescent="0.25">
      <c r="A43" s="17">
        <v>34</v>
      </c>
      <c r="B43" s="9">
        <v>1</v>
      </c>
      <c r="C43" s="58">
        <v>2408</v>
      </c>
      <c r="D43" s="61">
        <v>2125</v>
      </c>
      <c r="E43" s="18">
        <v>0.2384</v>
      </c>
      <c r="F43" s="19">
        <f t="shared" si="3"/>
        <v>4.4120891242003087E-4</v>
      </c>
      <c r="G43" s="19">
        <f t="shared" si="0"/>
        <v>4.4106070512551349E-4</v>
      </c>
      <c r="H43" s="14">
        <f t="shared" si="6"/>
        <v>99467.96040591324</v>
      </c>
      <c r="I43" s="14">
        <f t="shared" si="4"/>
        <v>43.871408754028749</v>
      </c>
      <c r="J43" s="14">
        <f t="shared" si="1"/>
        <v>99434.547941006167</v>
      </c>
      <c r="K43" s="14">
        <f t="shared" si="2"/>
        <v>5037371.0609789528</v>
      </c>
      <c r="L43" s="21">
        <f t="shared" si="5"/>
        <v>50.643152231353966</v>
      </c>
    </row>
    <row r="44" spans="1:12" x14ac:dyDescent="0.25">
      <c r="A44" s="17">
        <v>35</v>
      </c>
      <c r="B44" s="9">
        <v>0</v>
      </c>
      <c r="C44" s="58">
        <v>2503</v>
      </c>
      <c r="D44" s="61">
        <v>2428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99424.088997159211</v>
      </c>
      <c r="I44" s="14">
        <f t="shared" si="4"/>
        <v>0</v>
      </c>
      <c r="J44" s="14">
        <f t="shared" si="1"/>
        <v>99424.088997159211</v>
      </c>
      <c r="K44" s="14">
        <f t="shared" si="2"/>
        <v>4937936.513037947</v>
      </c>
      <c r="L44" s="21">
        <f t="shared" si="5"/>
        <v>49.665393596707091</v>
      </c>
    </row>
    <row r="45" spans="1:12" x14ac:dyDescent="0.25">
      <c r="A45" s="17">
        <v>36</v>
      </c>
      <c r="B45" s="9">
        <v>0</v>
      </c>
      <c r="C45" s="58">
        <v>2562</v>
      </c>
      <c r="D45" s="61">
        <v>2501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99424.088997159211</v>
      </c>
      <c r="I45" s="14">
        <f t="shared" si="4"/>
        <v>0</v>
      </c>
      <c r="J45" s="14">
        <f t="shared" si="1"/>
        <v>99424.088997159211</v>
      </c>
      <c r="K45" s="14">
        <f t="shared" si="2"/>
        <v>4838512.4240407879</v>
      </c>
      <c r="L45" s="21">
        <f t="shared" si="5"/>
        <v>48.665393596707091</v>
      </c>
    </row>
    <row r="46" spans="1:12" x14ac:dyDescent="0.25">
      <c r="A46" s="17">
        <v>37</v>
      </c>
      <c r="B46" s="9">
        <v>0</v>
      </c>
      <c r="C46" s="58">
        <v>2805</v>
      </c>
      <c r="D46" s="61">
        <v>2559</v>
      </c>
      <c r="E46" s="18">
        <v>0</v>
      </c>
      <c r="F46" s="19">
        <f t="shared" si="3"/>
        <v>0</v>
      </c>
      <c r="G46" s="19">
        <f t="shared" si="0"/>
        <v>0</v>
      </c>
      <c r="H46" s="14">
        <f t="shared" si="6"/>
        <v>99424.088997159211</v>
      </c>
      <c r="I46" s="14">
        <f t="shared" si="4"/>
        <v>0</v>
      </c>
      <c r="J46" s="14">
        <f t="shared" si="1"/>
        <v>99424.088997159211</v>
      </c>
      <c r="K46" s="14">
        <f t="shared" si="2"/>
        <v>4739088.3350436287</v>
      </c>
      <c r="L46" s="21">
        <f t="shared" si="5"/>
        <v>47.665393596707091</v>
      </c>
    </row>
    <row r="47" spans="1:12" x14ac:dyDescent="0.25">
      <c r="A47" s="17">
        <v>38</v>
      </c>
      <c r="B47" s="9">
        <v>0</v>
      </c>
      <c r="C47" s="58">
        <v>2768</v>
      </c>
      <c r="D47" s="61">
        <v>2804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99424.088997159211</v>
      </c>
      <c r="I47" s="14">
        <f t="shared" si="4"/>
        <v>0</v>
      </c>
      <c r="J47" s="14">
        <f t="shared" si="1"/>
        <v>99424.088997159211</v>
      </c>
      <c r="K47" s="14">
        <f t="shared" si="2"/>
        <v>4639664.2460464695</v>
      </c>
      <c r="L47" s="21">
        <f t="shared" si="5"/>
        <v>46.665393596707091</v>
      </c>
    </row>
    <row r="48" spans="1:12" x14ac:dyDescent="0.25">
      <c r="A48" s="17">
        <v>39</v>
      </c>
      <c r="B48" s="9">
        <v>0</v>
      </c>
      <c r="C48" s="58">
        <v>2723</v>
      </c>
      <c r="D48" s="61">
        <v>2821</v>
      </c>
      <c r="E48" s="18">
        <v>0</v>
      </c>
      <c r="F48" s="19">
        <f t="shared" si="3"/>
        <v>0</v>
      </c>
      <c r="G48" s="19">
        <f t="shared" si="0"/>
        <v>0</v>
      </c>
      <c r="H48" s="14">
        <f t="shared" si="6"/>
        <v>99424.088997159211</v>
      </c>
      <c r="I48" s="14">
        <f t="shared" si="4"/>
        <v>0</v>
      </c>
      <c r="J48" s="14">
        <f t="shared" si="1"/>
        <v>99424.088997159211</v>
      </c>
      <c r="K48" s="14">
        <f t="shared" si="2"/>
        <v>4540240.1570493104</v>
      </c>
      <c r="L48" s="21">
        <f t="shared" si="5"/>
        <v>45.665393596707091</v>
      </c>
    </row>
    <row r="49" spans="1:12" x14ac:dyDescent="0.25">
      <c r="A49" s="17">
        <v>40</v>
      </c>
      <c r="B49" s="9">
        <v>1</v>
      </c>
      <c r="C49" s="58">
        <v>2871</v>
      </c>
      <c r="D49" s="61">
        <v>2728</v>
      </c>
      <c r="E49" s="18">
        <v>0.3589</v>
      </c>
      <c r="F49" s="19">
        <f t="shared" si="3"/>
        <v>3.572066440435792E-4</v>
      </c>
      <c r="G49" s="19">
        <f t="shared" si="0"/>
        <v>3.5712486060077468E-4</v>
      </c>
      <c r="H49" s="14">
        <f t="shared" si="6"/>
        <v>99424.088997159211</v>
      </c>
      <c r="I49" s="14">
        <f t="shared" si="4"/>
        <v>35.506813923469501</v>
      </c>
      <c r="J49" s="14">
        <f t="shared" si="1"/>
        <v>99401.325578752876</v>
      </c>
      <c r="K49" s="14">
        <f t="shared" si="2"/>
        <v>4440816.0680521512</v>
      </c>
      <c r="L49" s="21">
        <f t="shared" si="5"/>
        <v>44.665393596707091</v>
      </c>
    </row>
    <row r="50" spans="1:12" x14ac:dyDescent="0.25">
      <c r="A50" s="17">
        <v>41</v>
      </c>
      <c r="B50" s="9">
        <v>1</v>
      </c>
      <c r="C50" s="58">
        <v>2747</v>
      </c>
      <c r="D50" s="61">
        <v>2863</v>
      </c>
      <c r="E50" s="18">
        <v>0.18629999999999999</v>
      </c>
      <c r="F50" s="19">
        <f t="shared" si="3"/>
        <v>3.5650623885918003E-4</v>
      </c>
      <c r="G50" s="19">
        <f t="shared" si="0"/>
        <v>3.5640285026764245E-4</v>
      </c>
      <c r="H50" s="14">
        <f t="shared" si="6"/>
        <v>99388.582183235747</v>
      </c>
      <c r="I50" s="14">
        <f t="shared" si="4"/>
        <v>35.422373974165048</v>
      </c>
      <c r="J50" s="14">
        <f t="shared" si="1"/>
        <v>99359.758997532961</v>
      </c>
      <c r="K50" s="14">
        <f t="shared" si="2"/>
        <v>4341414.7424733983</v>
      </c>
      <c r="L50" s="21">
        <f t="shared" si="5"/>
        <v>43.681222199844214</v>
      </c>
    </row>
    <row r="51" spans="1:12" x14ac:dyDescent="0.25">
      <c r="A51" s="17">
        <v>42</v>
      </c>
      <c r="B51" s="9">
        <v>0</v>
      </c>
      <c r="C51" s="58">
        <v>2651</v>
      </c>
      <c r="D51" s="61">
        <v>2755</v>
      </c>
      <c r="E51" s="18">
        <v>0</v>
      </c>
      <c r="F51" s="19">
        <f t="shared" si="3"/>
        <v>0</v>
      </c>
      <c r="G51" s="19">
        <f t="shared" si="0"/>
        <v>0</v>
      </c>
      <c r="H51" s="14">
        <f t="shared" si="6"/>
        <v>99353.159809261575</v>
      </c>
      <c r="I51" s="14">
        <f t="shared" si="4"/>
        <v>0</v>
      </c>
      <c r="J51" s="14">
        <f t="shared" si="1"/>
        <v>99353.159809261575</v>
      </c>
      <c r="K51" s="14">
        <f t="shared" si="2"/>
        <v>4242054.9834758658</v>
      </c>
      <c r="L51" s="21">
        <f t="shared" si="5"/>
        <v>42.69672944091333</v>
      </c>
    </row>
    <row r="52" spans="1:12" x14ac:dyDescent="0.25">
      <c r="A52" s="17">
        <v>43</v>
      </c>
      <c r="B52" s="9">
        <v>1</v>
      </c>
      <c r="C52" s="58">
        <v>2310</v>
      </c>
      <c r="D52" s="61">
        <v>2627</v>
      </c>
      <c r="E52" s="18">
        <v>0.36159999999999998</v>
      </c>
      <c r="F52" s="19">
        <f t="shared" si="3"/>
        <v>4.0510431436094796E-4</v>
      </c>
      <c r="G52" s="19">
        <f t="shared" si="0"/>
        <v>4.0499957394044819E-4</v>
      </c>
      <c r="H52" s="14">
        <f t="shared" si="6"/>
        <v>99353.159809261575</v>
      </c>
      <c r="I52" s="14">
        <f t="shared" si="4"/>
        <v>40.237987392388199</v>
      </c>
      <c r="J52" s="14">
        <f t="shared" si="1"/>
        <v>99327.471878110271</v>
      </c>
      <c r="K52" s="14">
        <f t="shared" si="2"/>
        <v>4142701.8236666038</v>
      </c>
      <c r="L52" s="21">
        <f t="shared" si="5"/>
        <v>41.696729440913323</v>
      </c>
    </row>
    <row r="53" spans="1:12" x14ac:dyDescent="0.25">
      <c r="A53" s="17">
        <v>44</v>
      </c>
      <c r="B53" s="9">
        <v>2</v>
      </c>
      <c r="C53" s="58">
        <v>2223</v>
      </c>
      <c r="D53" s="61">
        <v>2318</v>
      </c>
      <c r="E53" s="18">
        <v>0.50680000000000003</v>
      </c>
      <c r="F53" s="19">
        <f t="shared" si="3"/>
        <v>8.8086324598106143E-4</v>
      </c>
      <c r="G53" s="19">
        <f t="shared" si="0"/>
        <v>8.8048072839000933E-4</v>
      </c>
      <c r="H53" s="14">
        <f t="shared" si="6"/>
        <v>99312.921821869182</v>
      </c>
      <c r="I53" s="14">
        <f t="shared" si="4"/>
        <v>87.443113744259435</v>
      </c>
      <c r="J53" s="14">
        <f t="shared" si="1"/>
        <v>99269.79487817052</v>
      </c>
      <c r="K53" s="14">
        <f t="shared" si="2"/>
        <v>4043374.3517884933</v>
      </c>
      <c r="L53" s="21">
        <f t="shared" si="5"/>
        <v>40.713476933453016</v>
      </c>
    </row>
    <row r="54" spans="1:12" x14ac:dyDescent="0.25">
      <c r="A54" s="17">
        <v>45</v>
      </c>
      <c r="B54" s="9">
        <v>2</v>
      </c>
      <c r="C54" s="58">
        <v>2128</v>
      </c>
      <c r="D54" s="61">
        <v>2231</v>
      </c>
      <c r="E54" s="18">
        <v>0.21510000000000001</v>
      </c>
      <c r="F54" s="19">
        <f t="shared" si="3"/>
        <v>9.1764166093140625E-4</v>
      </c>
      <c r="G54" s="19">
        <f t="shared" si="0"/>
        <v>9.1698119885938532E-4</v>
      </c>
      <c r="H54" s="14">
        <f t="shared" si="6"/>
        <v>99225.478708124923</v>
      </c>
      <c r="I54" s="14">
        <f t="shared" si="4"/>
        <v>90.987898423172808</v>
      </c>
      <c r="J54" s="14">
        <f t="shared" si="1"/>
        <v>99154.062306652573</v>
      </c>
      <c r="K54" s="14">
        <f t="shared" si="2"/>
        <v>3944104.556910323</v>
      </c>
      <c r="L54" s="21">
        <f t="shared" si="5"/>
        <v>39.748909335192415</v>
      </c>
    </row>
    <row r="55" spans="1:12" x14ac:dyDescent="0.25">
      <c r="A55" s="17">
        <v>46</v>
      </c>
      <c r="B55" s="9">
        <v>4</v>
      </c>
      <c r="C55" s="58">
        <v>2072</v>
      </c>
      <c r="D55" s="61">
        <v>2121</v>
      </c>
      <c r="E55" s="18">
        <v>0.64859999999999995</v>
      </c>
      <c r="F55" s="19">
        <f t="shared" si="3"/>
        <v>1.9079418077748629E-3</v>
      </c>
      <c r="G55" s="19">
        <f t="shared" si="0"/>
        <v>1.9066634838097577E-3</v>
      </c>
      <c r="H55" s="14">
        <f t="shared" si="6"/>
        <v>99134.490809701747</v>
      </c>
      <c r="I55" s="14">
        <f t="shared" si="4"/>
        <v>189.01611361293234</v>
      </c>
      <c r="J55" s="14">
        <f t="shared" si="1"/>
        <v>99068.070547378156</v>
      </c>
      <c r="K55" s="14">
        <f t="shared" si="2"/>
        <v>3844950.4946036702</v>
      </c>
      <c r="L55" s="21">
        <f t="shared" si="5"/>
        <v>38.785194367764745</v>
      </c>
    </row>
    <row r="56" spans="1:12" x14ac:dyDescent="0.25">
      <c r="A56" s="17">
        <v>47</v>
      </c>
      <c r="B56" s="9">
        <v>1</v>
      </c>
      <c r="C56" s="58">
        <v>2035</v>
      </c>
      <c r="D56" s="61">
        <v>2082</v>
      </c>
      <c r="E56" s="18">
        <v>0.3397</v>
      </c>
      <c r="F56" s="19">
        <f t="shared" si="3"/>
        <v>4.8579062424095217E-4</v>
      </c>
      <c r="G56" s="19">
        <f t="shared" si="0"/>
        <v>4.856348483408504E-4</v>
      </c>
      <c r="H56" s="14">
        <f t="shared" si="6"/>
        <v>98945.474696088815</v>
      </c>
      <c r="I56" s="14">
        <f t="shared" si="4"/>
        <v>48.051370598048543</v>
      </c>
      <c r="J56" s="14">
        <f t="shared" si="1"/>
        <v>98913.746376082912</v>
      </c>
      <c r="K56" s="14">
        <f t="shared" si="2"/>
        <v>3745882.424056292</v>
      </c>
      <c r="L56" s="21">
        <f t="shared" si="5"/>
        <v>37.858046924953122</v>
      </c>
    </row>
    <row r="57" spans="1:12" x14ac:dyDescent="0.25">
      <c r="A57" s="17">
        <v>48</v>
      </c>
      <c r="B57" s="9">
        <v>4</v>
      </c>
      <c r="C57" s="58">
        <v>2057</v>
      </c>
      <c r="D57" s="61">
        <v>2044</v>
      </c>
      <c r="E57" s="18">
        <v>0.4123</v>
      </c>
      <c r="F57" s="19">
        <f t="shared" si="3"/>
        <v>1.950743721043648E-3</v>
      </c>
      <c r="G57" s="19">
        <f t="shared" si="0"/>
        <v>1.9485098478661965E-3</v>
      </c>
      <c r="H57" s="14">
        <f t="shared" si="6"/>
        <v>98897.423325490759</v>
      </c>
      <c r="I57" s="14">
        <f t="shared" si="4"/>
        <v>192.70260327831082</v>
      </c>
      <c r="J57" s="14">
        <f t="shared" si="1"/>
        <v>98784.172005544082</v>
      </c>
      <c r="K57" s="14">
        <f t="shared" si="2"/>
        <v>3646968.6776802093</v>
      </c>
      <c r="L57" s="21">
        <f t="shared" si="5"/>
        <v>36.876275994343374</v>
      </c>
    </row>
    <row r="58" spans="1:12" x14ac:dyDescent="0.25">
      <c r="A58" s="17">
        <v>49</v>
      </c>
      <c r="B58" s="9">
        <v>5</v>
      </c>
      <c r="C58" s="58">
        <v>1949</v>
      </c>
      <c r="D58" s="61">
        <v>2057</v>
      </c>
      <c r="E58" s="18">
        <v>0.45590000000000003</v>
      </c>
      <c r="F58" s="19">
        <f t="shared" si="3"/>
        <v>2.4962556165751375E-3</v>
      </c>
      <c r="G58" s="19">
        <f t="shared" si="0"/>
        <v>2.4928697692425243E-3</v>
      </c>
      <c r="H58" s="14">
        <f t="shared" si="6"/>
        <v>98704.720722212442</v>
      </c>
      <c r="I58" s="14">
        <f t="shared" si="4"/>
        <v>246.05801436992954</v>
      </c>
      <c r="J58" s="14">
        <f t="shared" si="1"/>
        <v>98570.840556593757</v>
      </c>
      <c r="K58" s="14">
        <f t="shared" si="2"/>
        <v>3548184.5056746653</v>
      </c>
      <c r="L58" s="21">
        <f t="shared" si="5"/>
        <v>35.9474651233797</v>
      </c>
    </row>
    <row r="59" spans="1:12" x14ac:dyDescent="0.25">
      <c r="A59" s="17">
        <v>50</v>
      </c>
      <c r="B59" s="9">
        <v>4</v>
      </c>
      <c r="C59" s="58">
        <v>1810</v>
      </c>
      <c r="D59" s="61">
        <v>1971</v>
      </c>
      <c r="E59" s="18">
        <v>0.67600000000000005</v>
      </c>
      <c r="F59" s="19">
        <f t="shared" si="3"/>
        <v>2.1158423697434543E-3</v>
      </c>
      <c r="G59" s="19">
        <f t="shared" si="0"/>
        <v>2.1143928837993107E-3</v>
      </c>
      <c r="H59" s="14">
        <f t="shared" si="6"/>
        <v>98458.662707842508</v>
      </c>
      <c r="I59" s="14">
        <f t="shared" si="4"/>
        <v>208.18029577785879</v>
      </c>
      <c r="J59" s="14">
        <f t="shared" si="1"/>
        <v>98391.212292010488</v>
      </c>
      <c r="K59" s="14">
        <f t="shared" si="2"/>
        <v>3449613.6651180717</v>
      </c>
      <c r="L59" s="21">
        <f t="shared" si="5"/>
        <v>35.036162083108408</v>
      </c>
    </row>
    <row r="60" spans="1:12" x14ac:dyDescent="0.25">
      <c r="A60" s="17">
        <v>51</v>
      </c>
      <c r="B60" s="9">
        <v>4</v>
      </c>
      <c r="C60" s="58">
        <v>1841</v>
      </c>
      <c r="D60" s="61">
        <v>1818</v>
      </c>
      <c r="E60" s="18">
        <v>0.46850000000000003</v>
      </c>
      <c r="F60" s="19">
        <f t="shared" si="3"/>
        <v>2.1863897239682972E-3</v>
      </c>
      <c r="G60" s="19">
        <f t="shared" si="0"/>
        <v>2.1838519435736334E-3</v>
      </c>
      <c r="H60" s="14">
        <f t="shared" si="6"/>
        <v>98250.482412064652</v>
      </c>
      <c r="I60" s="14">
        <f t="shared" si="4"/>
        <v>214.56450697263446</v>
      </c>
      <c r="J60" s="14">
        <f t="shared" si="1"/>
        <v>98136.441376608695</v>
      </c>
      <c r="K60" s="14">
        <f t="shared" si="2"/>
        <v>3351222.4528260613</v>
      </c>
      <c r="L60" s="21">
        <f t="shared" si="5"/>
        <v>34.108966903296839</v>
      </c>
    </row>
    <row r="61" spans="1:12" x14ac:dyDescent="0.25">
      <c r="A61" s="17">
        <v>52</v>
      </c>
      <c r="B61" s="9">
        <v>5</v>
      </c>
      <c r="C61" s="58">
        <v>1710</v>
      </c>
      <c r="D61" s="61">
        <v>1819</v>
      </c>
      <c r="E61" s="18">
        <v>0.66359999999999997</v>
      </c>
      <c r="F61" s="19">
        <f t="shared" si="3"/>
        <v>2.8336639274582033E-3</v>
      </c>
      <c r="G61" s="19">
        <f t="shared" si="0"/>
        <v>2.8309653252043105E-3</v>
      </c>
      <c r="H61" s="14">
        <f t="shared" si="6"/>
        <v>98035.917905092021</v>
      </c>
      <c r="I61" s="14">
        <f t="shared" si="4"/>
        <v>277.53628421389192</v>
      </c>
      <c r="J61" s="14">
        <f t="shared" si="1"/>
        <v>97942.554699082481</v>
      </c>
      <c r="K61" s="14">
        <f t="shared" si="2"/>
        <v>3253086.0114494525</v>
      </c>
      <c r="L61" s="21">
        <f t="shared" si="5"/>
        <v>33.182593491894934</v>
      </c>
    </row>
    <row r="62" spans="1:12" x14ac:dyDescent="0.25">
      <c r="A62" s="17">
        <v>53</v>
      </c>
      <c r="B62" s="9">
        <v>5</v>
      </c>
      <c r="C62" s="58">
        <v>1664</v>
      </c>
      <c r="D62" s="61">
        <v>1719</v>
      </c>
      <c r="E62" s="18">
        <v>0.5282</v>
      </c>
      <c r="F62" s="19">
        <f t="shared" si="3"/>
        <v>2.9559562518474726E-3</v>
      </c>
      <c r="G62" s="19">
        <f t="shared" si="0"/>
        <v>2.9518395568934605E-3</v>
      </c>
      <c r="H62" s="14">
        <f t="shared" si="6"/>
        <v>97758.381620878135</v>
      </c>
      <c r="I62" s="14">
        <f t="shared" si="4"/>
        <v>288.56705788639471</v>
      </c>
      <c r="J62" s="14">
        <f t="shared" si="1"/>
        <v>97622.235682967337</v>
      </c>
      <c r="K62" s="14">
        <f t="shared" si="2"/>
        <v>3155143.4567503701</v>
      </c>
      <c r="L62" s="21">
        <f t="shared" si="5"/>
        <v>32.274914993851844</v>
      </c>
    </row>
    <row r="63" spans="1:12" x14ac:dyDescent="0.25">
      <c r="A63" s="17">
        <v>54</v>
      </c>
      <c r="B63" s="9">
        <v>5</v>
      </c>
      <c r="C63" s="58">
        <v>1548</v>
      </c>
      <c r="D63" s="61">
        <v>1652</v>
      </c>
      <c r="E63" s="18">
        <v>0.61150000000000004</v>
      </c>
      <c r="F63" s="19">
        <f t="shared" si="3"/>
        <v>3.1250000000000002E-3</v>
      </c>
      <c r="G63" s="19">
        <f t="shared" si="0"/>
        <v>3.1212106551889354E-3</v>
      </c>
      <c r="H63" s="14">
        <f t="shared" si="6"/>
        <v>97469.814562991742</v>
      </c>
      <c r="I63" s="14">
        <f t="shared" si="4"/>
        <v>304.2238237732995</v>
      </c>
      <c r="J63" s="14">
        <f t="shared" si="1"/>
        <v>97351.623607455811</v>
      </c>
      <c r="K63" s="14">
        <f t="shared" si="2"/>
        <v>3057521.221067403</v>
      </c>
      <c r="L63" s="21">
        <f t="shared" si="5"/>
        <v>31.368903642382751</v>
      </c>
    </row>
    <row r="64" spans="1:12" x14ac:dyDescent="0.25">
      <c r="A64" s="17">
        <v>55</v>
      </c>
      <c r="B64" s="9">
        <v>5</v>
      </c>
      <c r="C64" s="58">
        <v>1526</v>
      </c>
      <c r="D64" s="61">
        <v>1554</v>
      </c>
      <c r="E64" s="18">
        <v>0.28660000000000002</v>
      </c>
      <c r="F64" s="19">
        <f t="shared" si="3"/>
        <v>3.246753246753247E-3</v>
      </c>
      <c r="G64" s="19">
        <f t="shared" si="0"/>
        <v>3.2392503856327587E-3</v>
      </c>
      <c r="H64" s="14">
        <f t="shared" si="6"/>
        <v>97165.590739218445</v>
      </c>
      <c r="I64" s="14">
        <f t="shared" si="4"/>
        <v>314.74367727224814</v>
      </c>
      <c r="J64" s="14">
        <f t="shared" si="1"/>
        <v>96941.052599852424</v>
      </c>
      <c r="K64" s="14">
        <f t="shared" si="2"/>
        <v>2960169.5974599472</v>
      </c>
      <c r="L64" s="21">
        <f t="shared" si="5"/>
        <v>30.465204553788087</v>
      </c>
    </row>
    <row r="65" spans="1:12" x14ac:dyDescent="0.25">
      <c r="A65" s="17">
        <v>56</v>
      </c>
      <c r="B65" s="9">
        <v>8</v>
      </c>
      <c r="C65" s="58">
        <v>1431</v>
      </c>
      <c r="D65" s="61">
        <v>1521</v>
      </c>
      <c r="E65" s="18">
        <v>0.4274</v>
      </c>
      <c r="F65" s="19">
        <f t="shared" si="3"/>
        <v>5.4200542005420054E-3</v>
      </c>
      <c r="G65" s="19">
        <f t="shared" si="0"/>
        <v>5.403284981137132E-3</v>
      </c>
      <c r="H65" s="14">
        <f t="shared" si="6"/>
        <v>96850.847061946202</v>
      </c>
      <c r="I65" s="14">
        <f t="shared" si="4"/>
        <v>523.3127273402232</v>
      </c>
      <c r="J65" s="14">
        <f t="shared" si="1"/>
        <v>96551.198194271186</v>
      </c>
      <c r="K65" s="14">
        <f t="shared" si="2"/>
        <v>2863228.5448600948</v>
      </c>
      <c r="L65" s="21">
        <f t="shared" si="5"/>
        <v>29.563278295632891</v>
      </c>
    </row>
    <row r="66" spans="1:12" x14ac:dyDescent="0.25">
      <c r="A66" s="17">
        <v>57</v>
      </c>
      <c r="B66" s="9">
        <v>4</v>
      </c>
      <c r="C66" s="58">
        <v>1418</v>
      </c>
      <c r="D66" s="61">
        <v>1426</v>
      </c>
      <c r="E66" s="18">
        <v>0.4582</v>
      </c>
      <c r="F66" s="19">
        <f t="shared" si="3"/>
        <v>2.8129395218002813E-3</v>
      </c>
      <c r="G66" s="19">
        <f t="shared" si="0"/>
        <v>2.8086589832991516E-3</v>
      </c>
      <c r="H66" s="14">
        <f t="shared" si="6"/>
        <v>96327.534334605982</v>
      </c>
      <c r="I66" s="14">
        <f t="shared" si="4"/>
        <v>270.55119464794853</v>
      </c>
      <c r="J66" s="14">
        <f t="shared" si="1"/>
        <v>96180.949697345714</v>
      </c>
      <c r="K66" s="14">
        <f t="shared" si="2"/>
        <v>2766677.3466658234</v>
      </c>
      <c r="L66" s="21">
        <f t="shared" si="5"/>
        <v>28.721563006641659</v>
      </c>
    </row>
    <row r="67" spans="1:12" x14ac:dyDescent="0.25">
      <c r="A67" s="17">
        <v>58</v>
      </c>
      <c r="B67" s="9">
        <v>8</v>
      </c>
      <c r="C67" s="58">
        <v>1408</v>
      </c>
      <c r="D67" s="61">
        <v>1417</v>
      </c>
      <c r="E67" s="18">
        <v>0.51200000000000001</v>
      </c>
      <c r="F67" s="19">
        <f t="shared" si="3"/>
        <v>5.6637168141592921E-3</v>
      </c>
      <c r="G67" s="19">
        <f t="shared" si="0"/>
        <v>5.6481060488391722E-3</v>
      </c>
      <c r="H67" s="14">
        <f t="shared" si="6"/>
        <v>96056.983139958029</v>
      </c>
      <c r="I67" s="14">
        <f t="shared" si="4"/>
        <v>542.54002750603934</v>
      </c>
      <c r="J67" s="14">
        <f t="shared" si="1"/>
        <v>95792.223606535088</v>
      </c>
      <c r="K67" s="14">
        <f t="shared" si="2"/>
        <v>2670496.3969684779</v>
      </c>
      <c r="L67" s="21">
        <f t="shared" si="5"/>
        <v>27.801168740407775</v>
      </c>
    </row>
    <row r="68" spans="1:12" x14ac:dyDescent="0.25">
      <c r="A68" s="17">
        <v>59</v>
      </c>
      <c r="B68" s="9">
        <v>7</v>
      </c>
      <c r="C68" s="58">
        <v>1463</v>
      </c>
      <c r="D68" s="61">
        <v>1416</v>
      </c>
      <c r="E68" s="18">
        <v>0.53779999999999994</v>
      </c>
      <c r="F68" s="19">
        <f t="shared" si="3"/>
        <v>4.8627995831886069E-3</v>
      </c>
      <c r="G68" s="19">
        <f t="shared" si="0"/>
        <v>4.8518945331209032E-3</v>
      </c>
      <c r="H68" s="14">
        <f t="shared" si="6"/>
        <v>95514.443112451991</v>
      </c>
      <c r="I68" s="14">
        <f t="shared" si="4"/>
        <v>463.42600437139333</v>
      </c>
      <c r="J68" s="14">
        <f t="shared" si="1"/>
        <v>95300.247613231535</v>
      </c>
      <c r="K68" s="14">
        <f t="shared" si="2"/>
        <v>2574704.1733619426</v>
      </c>
      <c r="L68" s="21">
        <f t="shared" si="5"/>
        <v>26.956176358905918</v>
      </c>
    </row>
    <row r="69" spans="1:12" x14ac:dyDescent="0.25">
      <c r="A69" s="17">
        <v>60</v>
      </c>
      <c r="B69" s="9">
        <v>9</v>
      </c>
      <c r="C69" s="58">
        <v>1377</v>
      </c>
      <c r="D69" s="61">
        <v>1460</v>
      </c>
      <c r="E69" s="18">
        <v>0.40329999999999999</v>
      </c>
      <c r="F69" s="19">
        <f t="shared" si="3"/>
        <v>6.3447303489601696E-3</v>
      </c>
      <c r="G69" s="19">
        <f t="shared" si="0"/>
        <v>6.3208004268366308E-3</v>
      </c>
      <c r="H69" s="14">
        <f t="shared" si="6"/>
        <v>95051.017108080603</v>
      </c>
      <c r="I69" s="14">
        <f t="shared" si="4"/>
        <v>600.79850950801176</v>
      </c>
      <c r="J69" s="14">
        <f t="shared" si="1"/>
        <v>94692.520637457172</v>
      </c>
      <c r="K69" s="14">
        <f t="shared" si="2"/>
        <v>2479403.925748711</v>
      </c>
      <c r="L69" s="21">
        <f t="shared" si="5"/>
        <v>26.084980478740491</v>
      </c>
    </row>
    <row r="70" spans="1:12" x14ac:dyDescent="0.25">
      <c r="A70" s="17">
        <v>61</v>
      </c>
      <c r="B70" s="9">
        <v>9</v>
      </c>
      <c r="C70" s="58">
        <v>1358</v>
      </c>
      <c r="D70" s="61">
        <v>1358</v>
      </c>
      <c r="E70" s="18">
        <v>0.48649999999999999</v>
      </c>
      <c r="F70" s="19">
        <f t="shared" si="3"/>
        <v>6.6273932253313695E-3</v>
      </c>
      <c r="G70" s="19">
        <f t="shared" si="0"/>
        <v>6.6049155983521459E-3</v>
      </c>
      <c r="H70" s="14">
        <f t="shared" si="6"/>
        <v>94450.218598572596</v>
      </c>
      <c r="I70" s="14">
        <f t="shared" si="4"/>
        <v>623.83572208948215</v>
      </c>
      <c r="J70" s="14">
        <f t="shared" si="1"/>
        <v>94129.878955279652</v>
      </c>
      <c r="K70" s="14">
        <f t="shared" si="2"/>
        <v>2384711.4051112537</v>
      </c>
      <c r="L70" s="21">
        <f t="shared" si="5"/>
        <v>25.248341830172251</v>
      </c>
    </row>
    <row r="71" spans="1:12" x14ac:dyDescent="0.25">
      <c r="A71" s="17">
        <v>62</v>
      </c>
      <c r="B71" s="9">
        <v>6</v>
      </c>
      <c r="C71" s="58">
        <v>1300</v>
      </c>
      <c r="D71" s="61">
        <v>1349</v>
      </c>
      <c r="E71" s="18">
        <v>0.30680000000000002</v>
      </c>
      <c r="F71" s="19">
        <f t="shared" si="3"/>
        <v>4.5300113250283129E-3</v>
      </c>
      <c r="G71" s="19">
        <f t="shared" si="0"/>
        <v>4.5158306960882064E-3</v>
      </c>
      <c r="H71" s="14">
        <f t="shared" si="6"/>
        <v>93826.382876483112</v>
      </c>
      <c r="I71" s="14">
        <f t="shared" si="4"/>
        <v>423.70405989654728</v>
      </c>
      <c r="J71" s="14">
        <f t="shared" si="1"/>
        <v>93532.671222162826</v>
      </c>
      <c r="K71" s="14">
        <f t="shared" si="2"/>
        <v>2290581.5261559743</v>
      </c>
      <c r="L71" s="21">
        <f t="shared" si="5"/>
        <v>24.412979120930085</v>
      </c>
    </row>
    <row r="72" spans="1:12" x14ac:dyDescent="0.25">
      <c r="A72" s="17">
        <v>63</v>
      </c>
      <c r="B72" s="9">
        <v>6</v>
      </c>
      <c r="C72" s="58">
        <v>1436</v>
      </c>
      <c r="D72" s="61">
        <v>1291</v>
      </c>
      <c r="E72" s="18">
        <v>0.41870000000000002</v>
      </c>
      <c r="F72" s="19">
        <f t="shared" si="3"/>
        <v>4.4004400440044002E-3</v>
      </c>
      <c r="G72" s="19">
        <f t="shared" si="0"/>
        <v>4.3892125445450202E-3</v>
      </c>
      <c r="H72" s="14">
        <f t="shared" si="6"/>
        <v>93402.678816586558</v>
      </c>
      <c r="I72" s="14">
        <f t="shared" si="4"/>
        <v>409.96420955587115</v>
      </c>
      <c r="J72" s="14">
        <f t="shared" si="1"/>
        <v>93164.366621571739</v>
      </c>
      <c r="K72" s="14">
        <f t="shared" si="2"/>
        <v>2197048.8549338114</v>
      </c>
      <c r="L72" s="21">
        <f t="shared" si="5"/>
        <v>23.522332365307459</v>
      </c>
    </row>
    <row r="73" spans="1:12" x14ac:dyDescent="0.25">
      <c r="A73" s="17">
        <v>64</v>
      </c>
      <c r="B73" s="9">
        <v>5</v>
      </c>
      <c r="C73" s="58">
        <v>1374</v>
      </c>
      <c r="D73" s="61">
        <v>1429</v>
      </c>
      <c r="E73" s="18">
        <v>0.34139999999999998</v>
      </c>
      <c r="F73" s="19">
        <f t="shared" si="3"/>
        <v>3.5676061362825543E-3</v>
      </c>
      <c r="G73" s="19">
        <f t="shared" ref="G73:G103" si="7">F73/((1+(1-E73)*F73))</f>
        <v>3.5592432479375964E-3</v>
      </c>
      <c r="H73" s="14">
        <f t="shared" si="6"/>
        <v>92992.714607030692</v>
      </c>
      <c r="I73" s="14">
        <f t="shared" si="4"/>
        <v>330.98369157246191</v>
      </c>
      <c r="J73" s="14">
        <f t="shared" ref="J73:J103" si="8">H74+I73*E73</f>
        <v>92774.728747761066</v>
      </c>
      <c r="K73" s="14">
        <f t="shared" ref="K73:K97" si="9">K74+J73</f>
        <v>2103884.4883122398</v>
      </c>
      <c r="L73" s="21">
        <f t="shared" si="5"/>
        <v>22.624186176334895</v>
      </c>
    </row>
    <row r="74" spans="1:12" x14ac:dyDescent="0.25">
      <c r="A74" s="17">
        <v>65</v>
      </c>
      <c r="B74" s="9">
        <v>9</v>
      </c>
      <c r="C74" s="58">
        <v>1300</v>
      </c>
      <c r="D74" s="61">
        <v>1391</v>
      </c>
      <c r="E74" s="18">
        <v>0.62529999999999997</v>
      </c>
      <c r="F74" s="19">
        <f t="shared" ref="F74:F103" si="10">B74/((C74+D74)/2)</f>
        <v>6.688963210702341E-3</v>
      </c>
      <c r="G74" s="19">
        <f t="shared" si="7"/>
        <v>6.6722402113231919E-3</v>
      </c>
      <c r="H74" s="14">
        <f t="shared" si="6"/>
        <v>92661.730915458233</v>
      </c>
      <c r="I74" s="14">
        <f t="shared" ref="I74:I103" si="11">H74*G74</f>
        <v>618.26132706492979</v>
      </c>
      <c r="J74" s="14">
        <f t="shared" si="8"/>
        <v>92430.068396207003</v>
      </c>
      <c r="K74" s="14">
        <f t="shared" si="9"/>
        <v>2011109.7595644786</v>
      </c>
      <c r="L74" s="21">
        <f t="shared" ref="L74:L103" si="12">K74/H74</f>
        <v>21.703779323951487</v>
      </c>
    </row>
    <row r="75" spans="1:12" x14ac:dyDescent="0.25">
      <c r="A75" s="17">
        <v>66</v>
      </c>
      <c r="B75" s="9">
        <v>8</v>
      </c>
      <c r="C75" s="58">
        <v>1197</v>
      </c>
      <c r="D75" s="61">
        <v>1306</v>
      </c>
      <c r="E75" s="18">
        <v>0.24829999999999999</v>
      </c>
      <c r="F75" s="19">
        <f t="shared" si="10"/>
        <v>6.392329204954055E-3</v>
      </c>
      <c r="G75" s="19">
        <f t="shared" si="7"/>
        <v>6.3617602227125014E-3</v>
      </c>
      <c r="H75" s="14">
        <f t="shared" ref="H75:H104" si="13">H74-I74</f>
        <v>92043.469588393302</v>
      </c>
      <c r="I75" s="14">
        <f t="shared" si="11"/>
        <v>585.5584835878883</v>
      </c>
      <c r="J75" s="14">
        <f t="shared" si="8"/>
        <v>91603.305276280298</v>
      </c>
      <c r="K75" s="14">
        <f t="shared" si="9"/>
        <v>1918679.6911682717</v>
      </c>
      <c r="L75" s="21">
        <f t="shared" si="12"/>
        <v>20.845364692882217</v>
      </c>
    </row>
    <row r="76" spans="1:12" x14ac:dyDescent="0.25">
      <c r="A76" s="17">
        <v>67</v>
      </c>
      <c r="B76" s="9">
        <v>7</v>
      </c>
      <c r="C76" s="58">
        <v>1277</v>
      </c>
      <c r="D76" s="61">
        <v>1197</v>
      </c>
      <c r="E76" s="18">
        <v>0.4869</v>
      </c>
      <c r="F76" s="19">
        <f t="shared" si="10"/>
        <v>5.6588520614389648E-3</v>
      </c>
      <c r="G76" s="19">
        <f t="shared" si="7"/>
        <v>5.6424688316067248E-3</v>
      </c>
      <c r="H76" s="14">
        <f t="shared" si="13"/>
        <v>91457.911104805418</v>
      </c>
      <c r="I76" s="14">
        <f t="shared" si="11"/>
        <v>516.04841281272309</v>
      </c>
      <c r="J76" s="14">
        <f t="shared" si="8"/>
        <v>91193.126664191208</v>
      </c>
      <c r="K76" s="14">
        <f t="shared" si="9"/>
        <v>1827076.3858919914</v>
      </c>
      <c r="L76" s="21">
        <f t="shared" si="12"/>
        <v>19.977237221154862</v>
      </c>
    </row>
    <row r="77" spans="1:12" x14ac:dyDescent="0.25">
      <c r="A77" s="17">
        <v>68</v>
      </c>
      <c r="B77" s="9">
        <v>8</v>
      </c>
      <c r="C77" s="58">
        <v>1264</v>
      </c>
      <c r="D77" s="61">
        <v>1282</v>
      </c>
      <c r="E77" s="18">
        <v>0.50409999999999999</v>
      </c>
      <c r="F77" s="19">
        <f t="shared" si="10"/>
        <v>6.2843676355066776E-3</v>
      </c>
      <c r="G77" s="19">
        <f t="shared" si="7"/>
        <v>6.2648437641937872E-3</v>
      </c>
      <c r="H77" s="14">
        <f t="shared" si="13"/>
        <v>90941.86269199269</v>
      </c>
      <c r="I77" s="14">
        <f t="shared" si="11"/>
        <v>569.73656139009802</v>
      </c>
      <c r="J77" s="14">
        <f t="shared" si="8"/>
        <v>90659.330331199351</v>
      </c>
      <c r="K77" s="14">
        <f t="shared" si="9"/>
        <v>1735883.2592278002</v>
      </c>
      <c r="L77" s="21">
        <f t="shared" si="12"/>
        <v>19.087834885315608</v>
      </c>
    </row>
    <row r="78" spans="1:12" x14ac:dyDescent="0.25">
      <c r="A78" s="17">
        <v>69</v>
      </c>
      <c r="B78" s="9">
        <v>16</v>
      </c>
      <c r="C78" s="58">
        <v>1105</v>
      </c>
      <c r="D78" s="61">
        <v>1271</v>
      </c>
      <c r="E78" s="18">
        <v>0.55259999999999998</v>
      </c>
      <c r="F78" s="19">
        <f t="shared" si="10"/>
        <v>1.3468013468013467E-2</v>
      </c>
      <c r="G78" s="19">
        <f t="shared" si="7"/>
        <v>1.3387346815284067E-2</v>
      </c>
      <c r="H78" s="14">
        <f t="shared" si="13"/>
        <v>90372.126130602599</v>
      </c>
      <c r="I78" s="14">
        <f t="shared" si="11"/>
        <v>1209.8429949449728</v>
      </c>
      <c r="J78" s="14">
        <f t="shared" si="8"/>
        <v>89830.842374664207</v>
      </c>
      <c r="K78" s="14">
        <f t="shared" si="9"/>
        <v>1645223.9288966008</v>
      </c>
      <c r="L78" s="21">
        <f t="shared" si="12"/>
        <v>18.204993058578498</v>
      </c>
    </row>
    <row r="79" spans="1:12" x14ac:dyDescent="0.25">
      <c r="A79" s="17">
        <v>70</v>
      </c>
      <c r="B79" s="9">
        <v>14</v>
      </c>
      <c r="C79" s="58">
        <v>878</v>
      </c>
      <c r="D79" s="61">
        <v>1093</v>
      </c>
      <c r="E79" s="18">
        <v>0.42330000000000001</v>
      </c>
      <c r="F79" s="19">
        <f t="shared" si="10"/>
        <v>1.4205986808726534E-2</v>
      </c>
      <c r="G79" s="19">
        <f t="shared" si="7"/>
        <v>1.4090548683952818E-2</v>
      </c>
      <c r="H79" s="14">
        <f t="shared" si="13"/>
        <v>89162.283135657621</v>
      </c>
      <c r="I79" s="14">
        <f t="shared" si="11"/>
        <v>1256.3454912953689</v>
      </c>
      <c r="J79" s="14">
        <f t="shared" si="8"/>
        <v>88437.748690827575</v>
      </c>
      <c r="K79" s="14">
        <f t="shared" si="9"/>
        <v>1555393.0865219366</v>
      </c>
      <c r="L79" s="21">
        <f t="shared" si="12"/>
        <v>17.444518375056131</v>
      </c>
    </row>
    <row r="80" spans="1:12" x14ac:dyDescent="0.25">
      <c r="A80" s="17">
        <v>71</v>
      </c>
      <c r="B80" s="9">
        <v>11</v>
      </c>
      <c r="C80" s="58">
        <v>986</v>
      </c>
      <c r="D80" s="61">
        <v>871</v>
      </c>
      <c r="E80" s="18">
        <v>0.66720000000000002</v>
      </c>
      <c r="F80" s="19">
        <f t="shared" si="10"/>
        <v>1.1847065158858373E-2</v>
      </c>
      <c r="G80" s="19">
        <f t="shared" si="7"/>
        <v>1.1800539134449764E-2</v>
      </c>
      <c r="H80" s="14">
        <f t="shared" si="13"/>
        <v>87905.937644362246</v>
      </c>
      <c r="I80" s="14">
        <f t="shared" si="11"/>
        <v>1037.3374573227975</v>
      </c>
      <c r="J80" s="14">
        <f t="shared" si="8"/>
        <v>87560.711738565224</v>
      </c>
      <c r="K80" s="14">
        <f t="shared" si="9"/>
        <v>1466955.3378311091</v>
      </c>
      <c r="L80" s="21">
        <f t="shared" si="12"/>
        <v>16.687784433469275</v>
      </c>
    </row>
    <row r="81" spans="1:12" x14ac:dyDescent="0.25">
      <c r="A81" s="17">
        <v>72</v>
      </c>
      <c r="B81" s="9">
        <v>11</v>
      </c>
      <c r="C81" s="58">
        <v>890</v>
      </c>
      <c r="D81" s="61">
        <v>978</v>
      </c>
      <c r="E81" s="18">
        <v>0.46200000000000002</v>
      </c>
      <c r="F81" s="19">
        <f t="shared" si="10"/>
        <v>1.1777301927194861E-2</v>
      </c>
      <c r="G81" s="19">
        <f t="shared" si="7"/>
        <v>1.1703148572535051E-2</v>
      </c>
      <c r="H81" s="14">
        <f t="shared" si="13"/>
        <v>86868.600187039454</v>
      </c>
      <c r="I81" s="14">
        <f t="shared" si="11"/>
        <v>1016.6361342770688</v>
      </c>
      <c r="J81" s="14">
        <f t="shared" si="8"/>
        <v>86321.649946798396</v>
      </c>
      <c r="K81" s="14">
        <f t="shared" si="9"/>
        <v>1379394.6260925438</v>
      </c>
      <c r="L81" s="21">
        <f t="shared" si="12"/>
        <v>15.879093517364465</v>
      </c>
    </row>
    <row r="82" spans="1:12" x14ac:dyDescent="0.25">
      <c r="A82" s="17">
        <v>73</v>
      </c>
      <c r="B82" s="9">
        <v>11</v>
      </c>
      <c r="C82" s="58">
        <v>825</v>
      </c>
      <c r="D82" s="61">
        <v>878</v>
      </c>
      <c r="E82" s="18">
        <v>0.53249999999999997</v>
      </c>
      <c r="F82" s="19">
        <f t="shared" si="10"/>
        <v>1.2918379330593071E-2</v>
      </c>
      <c r="G82" s="19">
        <f t="shared" si="7"/>
        <v>1.284082916735978E-2</v>
      </c>
      <c r="H82" s="14">
        <f t="shared" si="13"/>
        <v>85851.964052762385</v>
      </c>
      <c r="I82" s="14">
        <f t="shared" si="11"/>
        <v>1102.4104040838347</v>
      </c>
      <c r="J82" s="14">
        <f t="shared" si="8"/>
        <v>85336.587188853198</v>
      </c>
      <c r="K82" s="14">
        <f t="shared" si="9"/>
        <v>1293072.9761457455</v>
      </c>
      <c r="L82" s="21">
        <f t="shared" si="12"/>
        <v>15.06165864011051</v>
      </c>
    </row>
    <row r="83" spans="1:12" x14ac:dyDescent="0.25">
      <c r="A83" s="17">
        <v>74</v>
      </c>
      <c r="B83" s="9">
        <v>19</v>
      </c>
      <c r="C83" s="58">
        <v>664</v>
      </c>
      <c r="D83" s="61">
        <v>824</v>
      </c>
      <c r="E83" s="18">
        <v>0.52649999999999997</v>
      </c>
      <c r="F83" s="19">
        <f t="shared" si="10"/>
        <v>2.5537634408602152E-2</v>
      </c>
      <c r="G83" s="19">
        <f t="shared" si="7"/>
        <v>2.5232521001093633E-2</v>
      </c>
      <c r="H83" s="14">
        <f t="shared" si="13"/>
        <v>84749.553648678557</v>
      </c>
      <c r="I83" s="14">
        <f t="shared" si="11"/>
        <v>2138.4448922735933</v>
      </c>
      <c r="J83" s="14">
        <f t="shared" si="8"/>
        <v>83736.999992187019</v>
      </c>
      <c r="K83" s="14">
        <f t="shared" si="9"/>
        <v>1207736.3889568923</v>
      </c>
      <c r="L83" s="21">
        <f t="shared" si="12"/>
        <v>14.250651914503903</v>
      </c>
    </row>
    <row r="84" spans="1:12" x14ac:dyDescent="0.25">
      <c r="A84" s="17">
        <v>75</v>
      </c>
      <c r="B84" s="9">
        <v>10</v>
      </c>
      <c r="C84" s="58">
        <v>521</v>
      </c>
      <c r="D84" s="61">
        <v>644</v>
      </c>
      <c r="E84" s="18">
        <v>0.40110000000000001</v>
      </c>
      <c r="F84" s="19">
        <f t="shared" si="10"/>
        <v>1.7167381974248927E-2</v>
      </c>
      <c r="G84" s="19">
        <f t="shared" si="7"/>
        <v>1.6992671060971402E-2</v>
      </c>
      <c r="H84" s="14">
        <f t="shared" si="13"/>
        <v>82611.108756404967</v>
      </c>
      <c r="I84" s="14">
        <f t="shared" si="11"/>
        <v>1403.783397079724</v>
      </c>
      <c r="J84" s="14">
        <f t="shared" si="8"/>
        <v>81770.382879893921</v>
      </c>
      <c r="K84" s="14">
        <f t="shared" si="9"/>
        <v>1123999.3889647054</v>
      </c>
      <c r="L84" s="21">
        <f t="shared" si="12"/>
        <v>13.605910946904704</v>
      </c>
    </row>
    <row r="85" spans="1:12" x14ac:dyDescent="0.25">
      <c r="A85" s="17">
        <v>76</v>
      </c>
      <c r="B85" s="9">
        <v>14</v>
      </c>
      <c r="C85" s="58">
        <v>701</v>
      </c>
      <c r="D85" s="61">
        <v>517</v>
      </c>
      <c r="E85" s="18">
        <v>0.50800000000000001</v>
      </c>
      <c r="F85" s="19">
        <f t="shared" si="10"/>
        <v>2.2988505747126436E-2</v>
      </c>
      <c r="G85" s="19">
        <f t="shared" si="7"/>
        <v>2.2731405710129115E-2</v>
      </c>
      <c r="H85" s="14">
        <f t="shared" si="13"/>
        <v>81207.325359325245</v>
      </c>
      <c r="I85" s="14">
        <f t="shared" si="11"/>
        <v>1845.9566593772788</v>
      </c>
      <c r="J85" s="14">
        <f t="shared" si="8"/>
        <v>80299.114682911633</v>
      </c>
      <c r="K85" s="14">
        <f t="shared" si="9"/>
        <v>1042229.0060848114</v>
      </c>
      <c r="L85" s="21">
        <f t="shared" si="12"/>
        <v>12.834174767770868</v>
      </c>
    </row>
    <row r="86" spans="1:12" x14ac:dyDescent="0.25">
      <c r="A86" s="17">
        <v>77</v>
      </c>
      <c r="B86" s="9">
        <v>14</v>
      </c>
      <c r="C86" s="58">
        <v>431</v>
      </c>
      <c r="D86" s="61">
        <v>687</v>
      </c>
      <c r="E86" s="18">
        <v>0.44829999999999998</v>
      </c>
      <c r="F86" s="19">
        <f t="shared" si="10"/>
        <v>2.5044722719141325E-2</v>
      </c>
      <c r="G86" s="19">
        <f t="shared" si="7"/>
        <v>2.4703391669804585E-2</v>
      </c>
      <c r="H86" s="14">
        <f t="shared" si="13"/>
        <v>79361.368699947969</v>
      </c>
      <c r="I86" s="14">
        <f t="shared" si="11"/>
        <v>1960.494974446585</v>
      </c>
      <c r="J86" s="14">
        <f t="shared" si="8"/>
        <v>78279.763622545783</v>
      </c>
      <c r="K86" s="14">
        <f t="shared" si="9"/>
        <v>961929.89140189975</v>
      </c>
      <c r="L86" s="21">
        <f t="shared" si="12"/>
        <v>12.120883336057313</v>
      </c>
    </row>
    <row r="87" spans="1:12" x14ac:dyDescent="0.25">
      <c r="A87" s="17">
        <v>78</v>
      </c>
      <c r="B87" s="9">
        <v>7</v>
      </c>
      <c r="C87" s="58">
        <v>447</v>
      </c>
      <c r="D87" s="61">
        <v>430</v>
      </c>
      <c r="E87" s="18">
        <v>0.57179999999999997</v>
      </c>
      <c r="F87" s="19">
        <f t="shared" si="10"/>
        <v>1.596351197263398E-2</v>
      </c>
      <c r="G87" s="19">
        <f t="shared" si="7"/>
        <v>1.585513300871081E-2</v>
      </c>
      <c r="H87" s="14">
        <f t="shared" si="13"/>
        <v>77400.873725501384</v>
      </c>
      <c r="I87" s="14">
        <f t="shared" si="11"/>
        <v>1227.2011479082544</v>
      </c>
      <c r="J87" s="14">
        <f t="shared" si="8"/>
        <v>76875.386193967061</v>
      </c>
      <c r="K87" s="14">
        <f t="shared" si="9"/>
        <v>883650.12777935399</v>
      </c>
      <c r="L87" s="21">
        <f t="shared" si="12"/>
        <v>11.416539442606012</v>
      </c>
    </row>
    <row r="88" spans="1:12" x14ac:dyDescent="0.25">
      <c r="A88" s="17">
        <v>79</v>
      </c>
      <c r="B88" s="9">
        <v>19</v>
      </c>
      <c r="C88" s="58">
        <v>514</v>
      </c>
      <c r="D88" s="61">
        <v>436</v>
      </c>
      <c r="E88" s="18">
        <v>0.47499999999999998</v>
      </c>
      <c r="F88" s="19">
        <f t="shared" si="10"/>
        <v>0.04</v>
      </c>
      <c r="G88" s="19">
        <f t="shared" si="7"/>
        <v>3.9177277179236046E-2</v>
      </c>
      <c r="H88" s="14">
        <f t="shared" si="13"/>
        <v>76173.672577593126</v>
      </c>
      <c r="I88" s="14">
        <f t="shared" si="11"/>
        <v>2984.277084332738</v>
      </c>
      <c r="J88" s="14">
        <f t="shared" si="8"/>
        <v>74606.927108318429</v>
      </c>
      <c r="K88" s="14">
        <f t="shared" si="9"/>
        <v>806774.74158538692</v>
      </c>
      <c r="L88" s="21">
        <f t="shared" si="12"/>
        <v>10.591254357121594</v>
      </c>
    </row>
    <row r="89" spans="1:12" x14ac:dyDescent="0.25">
      <c r="A89" s="17">
        <v>80</v>
      </c>
      <c r="B89" s="9">
        <v>11</v>
      </c>
      <c r="C89" s="58">
        <v>480</v>
      </c>
      <c r="D89" s="61">
        <v>499</v>
      </c>
      <c r="E89" s="18">
        <v>0.47570000000000001</v>
      </c>
      <c r="F89" s="19">
        <f t="shared" si="10"/>
        <v>2.247191011235955E-2</v>
      </c>
      <c r="G89" s="19">
        <f t="shared" si="7"/>
        <v>2.221022869872491E-2</v>
      </c>
      <c r="H89" s="14">
        <f t="shared" si="13"/>
        <v>73189.395493260381</v>
      </c>
      <c r="I89" s="14">
        <f t="shared" si="11"/>
        <v>1625.5532122267393</v>
      </c>
      <c r="J89" s="14">
        <f t="shared" si="8"/>
        <v>72337.117944089914</v>
      </c>
      <c r="K89" s="14">
        <f t="shared" si="9"/>
        <v>732167.81447706849</v>
      </c>
      <c r="L89" s="21">
        <f t="shared" si="12"/>
        <v>10.00374179268211</v>
      </c>
    </row>
    <row r="90" spans="1:12" x14ac:dyDescent="0.25">
      <c r="A90" s="17">
        <v>81</v>
      </c>
      <c r="B90" s="9">
        <v>25</v>
      </c>
      <c r="C90" s="58">
        <v>426</v>
      </c>
      <c r="D90" s="61">
        <v>469</v>
      </c>
      <c r="E90" s="18">
        <v>0.49149999999999999</v>
      </c>
      <c r="F90" s="19">
        <f t="shared" si="10"/>
        <v>5.5865921787709494E-2</v>
      </c>
      <c r="G90" s="19">
        <f t="shared" si="7"/>
        <v>5.4322731346932128E-2</v>
      </c>
      <c r="H90" s="14">
        <f t="shared" si="13"/>
        <v>71563.842281033649</v>
      </c>
      <c r="I90" s="14">
        <f t="shared" si="11"/>
        <v>3887.5433783868134</v>
      </c>
      <c r="J90" s="14">
        <f t="shared" si="8"/>
        <v>69587.026473123959</v>
      </c>
      <c r="K90" s="14">
        <f t="shared" si="9"/>
        <v>659830.69653297856</v>
      </c>
      <c r="L90" s="21">
        <f t="shared" si="12"/>
        <v>9.220168670399234</v>
      </c>
    </row>
    <row r="91" spans="1:12" x14ac:dyDescent="0.25">
      <c r="A91" s="17">
        <v>82</v>
      </c>
      <c r="B91" s="9">
        <v>20</v>
      </c>
      <c r="C91" s="58">
        <v>445</v>
      </c>
      <c r="D91" s="61">
        <v>408</v>
      </c>
      <c r="E91" s="18">
        <v>0.44340000000000002</v>
      </c>
      <c r="F91" s="19">
        <f t="shared" si="10"/>
        <v>4.6893317702227433E-2</v>
      </c>
      <c r="G91" s="19">
        <f t="shared" si="7"/>
        <v>4.5700497221409772E-2</v>
      </c>
      <c r="H91" s="14">
        <f t="shared" si="13"/>
        <v>67676.298902646842</v>
      </c>
      <c r="I91" s="14">
        <f t="shared" si="11"/>
        <v>3092.8405099557094</v>
      </c>
      <c r="J91" s="14">
        <f t="shared" si="8"/>
        <v>65954.823874805486</v>
      </c>
      <c r="K91" s="14">
        <f t="shared" si="9"/>
        <v>590243.67005985463</v>
      </c>
      <c r="L91" s="21">
        <f t="shared" si="12"/>
        <v>8.7215713570407729</v>
      </c>
    </row>
    <row r="92" spans="1:12" x14ac:dyDescent="0.25">
      <c r="A92" s="17">
        <v>83</v>
      </c>
      <c r="B92" s="9">
        <v>25</v>
      </c>
      <c r="C92" s="58">
        <v>376</v>
      </c>
      <c r="D92" s="61">
        <v>412</v>
      </c>
      <c r="E92" s="18">
        <v>0.46710000000000002</v>
      </c>
      <c r="F92" s="19">
        <f t="shared" si="10"/>
        <v>6.3451776649746189E-2</v>
      </c>
      <c r="G92" s="19">
        <f t="shared" si="7"/>
        <v>6.1376427769150976E-2</v>
      </c>
      <c r="H92" s="14">
        <f t="shared" si="13"/>
        <v>64583.458392691129</v>
      </c>
      <c r="I92" s="14">
        <f t="shared" si="11"/>
        <v>3963.9019691209746</v>
      </c>
      <c r="J92" s="14">
        <f t="shared" si="8"/>
        <v>62471.095033346559</v>
      </c>
      <c r="K92" s="14">
        <f t="shared" si="9"/>
        <v>524288.84618504916</v>
      </c>
      <c r="L92" s="21">
        <f t="shared" si="12"/>
        <v>8.1180051244264515</v>
      </c>
    </row>
    <row r="93" spans="1:12" x14ac:dyDescent="0.25">
      <c r="A93" s="17">
        <v>84</v>
      </c>
      <c r="B93" s="9">
        <v>23</v>
      </c>
      <c r="C93" s="58">
        <v>341</v>
      </c>
      <c r="D93" s="61">
        <v>364</v>
      </c>
      <c r="E93" s="18">
        <v>0.5504</v>
      </c>
      <c r="F93" s="19">
        <f t="shared" si="10"/>
        <v>6.5248226950354607E-2</v>
      </c>
      <c r="G93" s="19">
        <f t="shared" si="7"/>
        <v>6.3388681757950038E-2</v>
      </c>
      <c r="H93" s="14">
        <f t="shared" si="13"/>
        <v>60619.556423570153</v>
      </c>
      <c r="I93" s="14">
        <f t="shared" si="11"/>
        <v>3842.5937704417843</v>
      </c>
      <c r="J93" s="14">
        <f t="shared" si="8"/>
        <v>58891.92626437953</v>
      </c>
      <c r="K93" s="14">
        <f t="shared" si="9"/>
        <v>461817.7511517026</v>
      </c>
      <c r="L93" s="21">
        <f t="shared" si="12"/>
        <v>7.6182964442171039</v>
      </c>
    </row>
    <row r="94" spans="1:12" x14ac:dyDescent="0.25">
      <c r="A94" s="17">
        <v>85</v>
      </c>
      <c r="B94" s="9">
        <v>22</v>
      </c>
      <c r="C94" s="58">
        <v>313</v>
      </c>
      <c r="D94" s="61">
        <v>316</v>
      </c>
      <c r="E94" s="18">
        <v>0.5403</v>
      </c>
      <c r="F94" s="19">
        <f t="shared" si="10"/>
        <v>6.9952305246422888E-2</v>
      </c>
      <c r="G94" s="19">
        <f t="shared" si="7"/>
        <v>6.7772926194667252E-2</v>
      </c>
      <c r="H94" s="14">
        <f t="shared" si="13"/>
        <v>56776.962653128372</v>
      </c>
      <c r="I94" s="14">
        <f t="shared" si="11"/>
        <v>3847.9408994478481</v>
      </c>
      <c r="J94" s="14">
        <f t="shared" si="8"/>
        <v>55008.064221652196</v>
      </c>
      <c r="K94" s="14">
        <f t="shared" si="9"/>
        <v>402925.82488732308</v>
      </c>
      <c r="L94" s="21">
        <f t="shared" si="12"/>
        <v>7.0966428293980277</v>
      </c>
    </row>
    <row r="95" spans="1:12" x14ac:dyDescent="0.25">
      <c r="A95" s="17">
        <v>86</v>
      </c>
      <c r="B95" s="9">
        <v>17</v>
      </c>
      <c r="C95" s="58">
        <v>306</v>
      </c>
      <c r="D95" s="61">
        <v>293</v>
      </c>
      <c r="E95" s="18">
        <v>0.37119999999999997</v>
      </c>
      <c r="F95" s="19">
        <f t="shared" si="10"/>
        <v>5.6761268781302172E-2</v>
      </c>
      <c r="G95" s="19">
        <f t="shared" si="7"/>
        <v>5.480519011598068E-2</v>
      </c>
      <c r="H95" s="14">
        <f t="shared" si="13"/>
        <v>52929.021753680521</v>
      </c>
      <c r="I95" s="14">
        <f t="shared" si="11"/>
        <v>2900.785099863338</v>
      </c>
      <c r="J95" s="14">
        <f t="shared" si="8"/>
        <v>51105.008082886459</v>
      </c>
      <c r="K95" s="14">
        <f t="shared" si="9"/>
        <v>347917.76066567085</v>
      </c>
      <c r="L95" s="21">
        <f t="shared" si="12"/>
        <v>6.5732890791898626</v>
      </c>
    </row>
    <row r="96" spans="1:12" x14ac:dyDescent="0.25">
      <c r="A96" s="17">
        <v>87</v>
      </c>
      <c r="B96" s="9">
        <v>20</v>
      </c>
      <c r="C96" s="58">
        <v>246</v>
      </c>
      <c r="D96" s="61">
        <v>286</v>
      </c>
      <c r="E96" s="18">
        <v>0.53249999999999997</v>
      </c>
      <c r="F96" s="19">
        <f t="shared" si="10"/>
        <v>7.5187969924812026E-2</v>
      </c>
      <c r="G96" s="19">
        <f t="shared" si="7"/>
        <v>7.2634828400217899E-2</v>
      </c>
      <c r="H96" s="14">
        <f t="shared" si="13"/>
        <v>50028.236653817185</v>
      </c>
      <c r="I96" s="14">
        <f t="shared" si="11"/>
        <v>3633.7923845155024</v>
      </c>
      <c r="J96" s="14">
        <f t="shared" si="8"/>
        <v>48329.438714056188</v>
      </c>
      <c r="K96" s="14">
        <f t="shared" si="9"/>
        <v>296812.75258278439</v>
      </c>
      <c r="L96" s="21">
        <f t="shared" si="12"/>
        <v>5.9329045442207766</v>
      </c>
    </row>
    <row r="97" spans="1:12" x14ac:dyDescent="0.25">
      <c r="A97" s="17">
        <v>88</v>
      </c>
      <c r="B97" s="9">
        <v>29</v>
      </c>
      <c r="C97" s="58">
        <v>209</v>
      </c>
      <c r="D97" s="61">
        <v>222</v>
      </c>
      <c r="E97" s="18">
        <v>0.47899999999999998</v>
      </c>
      <c r="F97" s="19">
        <f t="shared" si="10"/>
        <v>0.13457076566125289</v>
      </c>
      <c r="G97" s="19">
        <f t="shared" si="7"/>
        <v>0.12575398184806316</v>
      </c>
      <c r="H97" s="14">
        <f t="shared" si="13"/>
        <v>46394.444269301683</v>
      </c>
      <c r="I97" s="14">
        <f t="shared" si="11"/>
        <v>5834.2861024927415</v>
      </c>
      <c r="J97" s="14">
        <f t="shared" si="8"/>
        <v>43354.781209902969</v>
      </c>
      <c r="K97" s="14">
        <f t="shared" si="9"/>
        <v>248483.31386872818</v>
      </c>
      <c r="L97" s="21">
        <f t="shared" si="12"/>
        <v>5.3558851233647564</v>
      </c>
    </row>
    <row r="98" spans="1:12" x14ac:dyDescent="0.25">
      <c r="A98" s="17">
        <v>89</v>
      </c>
      <c r="B98" s="9">
        <v>22</v>
      </c>
      <c r="C98" s="58">
        <v>175</v>
      </c>
      <c r="D98" s="61">
        <v>185</v>
      </c>
      <c r="E98" s="18">
        <v>0.55479999999999996</v>
      </c>
      <c r="F98" s="19">
        <f t="shared" si="10"/>
        <v>0.12222222222222222</v>
      </c>
      <c r="G98" s="19">
        <f t="shared" si="7"/>
        <v>0.11591490581387015</v>
      </c>
      <c r="H98" s="14">
        <f t="shared" si="13"/>
        <v>40560.158166808942</v>
      </c>
      <c r="I98" s="14">
        <f t="shared" si="11"/>
        <v>4701.5269137013347</v>
      </c>
      <c r="J98" s="14">
        <f t="shared" si="8"/>
        <v>38467.038384829109</v>
      </c>
      <c r="K98" s="14">
        <f>K99+J98</f>
        <v>205128.53265882522</v>
      </c>
      <c r="L98" s="21">
        <f t="shared" si="12"/>
        <v>5.0573898606412575</v>
      </c>
    </row>
    <row r="99" spans="1:12" x14ac:dyDescent="0.25">
      <c r="A99" s="17">
        <v>90</v>
      </c>
      <c r="B99" s="9">
        <v>19</v>
      </c>
      <c r="C99" s="58">
        <v>144</v>
      </c>
      <c r="D99" s="61">
        <v>154</v>
      </c>
      <c r="E99" s="22">
        <v>0.60219999999999996</v>
      </c>
      <c r="F99" s="23">
        <f t="shared" si="10"/>
        <v>0.12751677852348994</v>
      </c>
      <c r="G99" s="23">
        <f t="shared" si="7"/>
        <v>0.12136061860701006</v>
      </c>
      <c r="H99" s="24">
        <f t="shared" si="13"/>
        <v>35858.631253107611</v>
      </c>
      <c r="I99" s="24">
        <f t="shared" si="11"/>
        <v>4351.8256712778038</v>
      </c>
      <c r="J99" s="24">
        <f t="shared" si="8"/>
        <v>34127.475001073304</v>
      </c>
      <c r="K99" s="24">
        <f t="shared" ref="K99:K102" si="14">K100+J99</f>
        <v>166661.49427399613</v>
      </c>
      <c r="L99" s="25">
        <f t="shared" si="12"/>
        <v>4.6477371960356901</v>
      </c>
    </row>
    <row r="100" spans="1:12" x14ac:dyDescent="0.25">
      <c r="A100" s="17">
        <v>91</v>
      </c>
      <c r="B100" s="9">
        <v>22</v>
      </c>
      <c r="C100" s="58">
        <v>132</v>
      </c>
      <c r="D100" s="61">
        <v>123</v>
      </c>
      <c r="E100" s="22">
        <v>0.46200000000000002</v>
      </c>
      <c r="F100" s="23">
        <f t="shared" si="10"/>
        <v>0.17254901960784313</v>
      </c>
      <c r="G100" s="23">
        <f t="shared" si="7"/>
        <v>0.15789171499110066</v>
      </c>
      <c r="H100" s="24">
        <f t="shared" si="13"/>
        <v>31506.805581829809</v>
      </c>
      <c r="I100" s="24">
        <f t="shared" si="11"/>
        <v>4974.6635672062921</v>
      </c>
      <c r="J100" s="24">
        <f t="shared" si="8"/>
        <v>28830.436582672824</v>
      </c>
      <c r="K100" s="24">
        <f t="shared" si="14"/>
        <v>132534.01927292283</v>
      </c>
      <c r="L100" s="25">
        <f t="shared" si="12"/>
        <v>4.2065203636307738</v>
      </c>
    </row>
    <row r="101" spans="1:12" x14ac:dyDescent="0.25">
      <c r="A101" s="17">
        <v>92</v>
      </c>
      <c r="B101" s="9">
        <v>15</v>
      </c>
      <c r="C101" s="58">
        <v>105</v>
      </c>
      <c r="D101" s="61">
        <v>109</v>
      </c>
      <c r="E101" s="22">
        <v>0.38500000000000001</v>
      </c>
      <c r="F101" s="23">
        <f t="shared" si="10"/>
        <v>0.14018691588785046</v>
      </c>
      <c r="G101" s="23">
        <f t="shared" si="7"/>
        <v>0.12906001290600128</v>
      </c>
      <c r="H101" s="24">
        <f t="shared" si="13"/>
        <v>26532.142014623518</v>
      </c>
      <c r="I101" s="24">
        <f t="shared" si="11"/>
        <v>3424.2385908311699</v>
      </c>
      <c r="J101" s="24">
        <f t="shared" si="8"/>
        <v>24426.235281262347</v>
      </c>
      <c r="K101" s="24">
        <f t="shared" si="14"/>
        <v>103703.58269025001</v>
      </c>
      <c r="L101" s="25">
        <f t="shared" si="12"/>
        <v>3.9086019754112766</v>
      </c>
    </row>
    <row r="102" spans="1:12" x14ac:dyDescent="0.25">
      <c r="A102" s="17">
        <v>93</v>
      </c>
      <c r="B102" s="9">
        <v>24</v>
      </c>
      <c r="C102" s="58">
        <v>67</v>
      </c>
      <c r="D102" s="61">
        <v>83</v>
      </c>
      <c r="E102" s="22">
        <v>0.43359999999999999</v>
      </c>
      <c r="F102" s="23">
        <f t="shared" si="10"/>
        <v>0.32</v>
      </c>
      <c r="G102" s="23">
        <f t="shared" si="7"/>
        <v>0.27089992956601833</v>
      </c>
      <c r="H102" s="24">
        <f t="shared" si="13"/>
        <v>23107.903423792348</v>
      </c>
      <c r="I102" s="24">
        <f t="shared" si="11"/>
        <v>6259.9294099237004</v>
      </c>
      <c r="J102" s="24">
        <f t="shared" si="8"/>
        <v>19562.279406011563</v>
      </c>
      <c r="K102" s="24">
        <f t="shared" si="14"/>
        <v>79277.347408987669</v>
      </c>
      <c r="L102" s="25">
        <f t="shared" si="12"/>
        <v>3.43074600733194</v>
      </c>
    </row>
    <row r="103" spans="1:12" x14ac:dyDescent="0.25">
      <c r="A103" s="17">
        <v>94</v>
      </c>
      <c r="B103" s="9">
        <v>15</v>
      </c>
      <c r="C103" s="58">
        <v>57</v>
      </c>
      <c r="D103" s="61">
        <v>51</v>
      </c>
      <c r="E103" s="22">
        <v>0.38679999999999998</v>
      </c>
      <c r="F103" s="23">
        <f t="shared" si="10"/>
        <v>0.27777777777777779</v>
      </c>
      <c r="G103" s="23">
        <f t="shared" si="7"/>
        <v>0.23734928320516474</v>
      </c>
      <c r="H103" s="24">
        <f t="shared" si="13"/>
        <v>16847.974013868647</v>
      </c>
      <c r="I103" s="24">
        <f t="shared" si="11"/>
        <v>3998.8545556509657</v>
      </c>
      <c r="J103" s="24">
        <f t="shared" si="8"/>
        <v>14395.876400343475</v>
      </c>
      <c r="K103" s="24">
        <f>K104+J103</f>
        <v>59715.068002976106</v>
      </c>
      <c r="L103" s="25">
        <f t="shared" si="12"/>
        <v>3.5443471098555119</v>
      </c>
    </row>
    <row r="104" spans="1:12" x14ac:dyDescent="0.25">
      <c r="A104" s="17" t="s">
        <v>27</v>
      </c>
      <c r="B104" s="24">
        <v>37</v>
      </c>
      <c r="C104" s="58">
        <v>127</v>
      </c>
      <c r="D104" s="58">
        <v>134</v>
      </c>
      <c r="E104" s="18"/>
      <c r="F104" s="23">
        <f>B104/((C104+D104)/2)</f>
        <v>0.28352490421455939</v>
      </c>
      <c r="G104" s="23">
        <v>1</v>
      </c>
      <c r="H104" s="24">
        <f t="shared" si="13"/>
        <v>12849.119458217681</v>
      </c>
      <c r="I104" s="24">
        <f>H104*G104</f>
        <v>12849.119458217681</v>
      </c>
      <c r="J104" s="24">
        <f>H104/F104</f>
        <v>45319.191602632629</v>
      </c>
      <c r="K104" s="24">
        <f>J104</f>
        <v>45319.191602632629</v>
      </c>
      <c r="L104" s="25">
        <f>K104/H104</f>
        <v>3.5270270270270268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0" customWidth="1"/>
    <col min="2" max="4" width="12.7265625" style="10" customWidth="1"/>
    <col min="5" max="7" width="11.453125" style="11"/>
    <col min="8" max="11" width="11.453125" style="10"/>
    <col min="12" max="256" width="11.453125" style="11"/>
    <col min="257" max="257" width="8.7265625" style="11" customWidth="1"/>
    <col min="258" max="260" width="12.7265625" style="11" customWidth="1"/>
    <col min="261" max="512" width="11.453125" style="11"/>
    <col min="513" max="513" width="8.7265625" style="11" customWidth="1"/>
    <col min="514" max="516" width="12.7265625" style="11" customWidth="1"/>
    <col min="517" max="768" width="11.453125" style="11"/>
    <col min="769" max="769" width="8.7265625" style="11" customWidth="1"/>
    <col min="770" max="772" width="12.7265625" style="11" customWidth="1"/>
    <col min="773" max="1024" width="11.453125" style="11"/>
    <col min="1025" max="1025" width="8.7265625" style="11" customWidth="1"/>
    <col min="1026" max="1028" width="12.7265625" style="11" customWidth="1"/>
    <col min="1029" max="1280" width="11.453125" style="11"/>
    <col min="1281" max="1281" width="8.7265625" style="11" customWidth="1"/>
    <col min="1282" max="1284" width="12.7265625" style="11" customWidth="1"/>
    <col min="1285" max="1536" width="11.453125" style="11"/>
    <col min="1537" max="1537" width="8.7265625" style="11" customWidth="1"/>
    <col min="1538" max="1540" width="12.7265625" style="11" customWidth="1"/>
    <col min="1541" max="1792" width="11.453125" style="11"/>
    <col min="1793" max="1793" width="8.7265625" style="11" customWidth="1"/>
    <col min="1794" max="1796" width="12.7265625" style="11" customWidth="1"/>
    <col min="1797" max="2048" width="11.453125" style="11"/>
    <col min="2049" max="2049" width="8.7265625" style="11" customWidth="1"/>
    <col min="2050" max="2052" width="12.7265625" style="11" customWidth="1"/>
    <col min="2053" max="2304" width="11.453125" style="11"/>
    <col min="2305" max="2305" width="8.7265625" style="11" customWidth="1"/>
    <col min="2306" max="2308" width="12.7265625" style="11" customWidth="1"/>
    <col min="2309" max="2560" width="11.453125" style="11"/>
    <col min="2561" max="2561" width="8.7265625" style="11" customWidth="1"/>
    <col min="2562" max="2564" width="12.7265625" style="11" customWidth="1"/>
    <col min="2565" max="2816" width="11.453125" style="11"/>
    <col min="2817" max="2817" width="8.7265625" style="11" customWidth="1"/>
    <col min="2818" max="2820" width="12.7265625" style="11" customWidth="1"/>
    <col min="2821" max="3072" width="11.453125" style="11"/>
    <col min="3073" max="3073" width="8.7265625" style="11" customWidth="1"/>
    <col min="3074" max="3076" width="12.7265625" style="11" customWidth="1"/>
    <col min="3077" max="3328" width="11.453125" style="11"/>
    <col min="3329" max="3329" width="8.7265625" style="11" customWidth="1"/>
    <col min="3330" max="3332" width="12.7265625" style="11" customWidth="1"/>
    <col min="3333" max="3584" width="11.453125" style="11"/>
    <col min="3585" max="3585" width="8.7265625" style="11" customWidth="1"/>
    <col min="3586" max="3588" width="12.7265625" style="11" customWidth="1"/>
    <col min="3589" max="3840" width="11.453125" style="11"/>
    <col min="3841" max="3841" width="8.7265625" style="11" customWidth="1"/>
    <col min="3842" max="3844" width="12.7265625" style="11" customWidth="1"/>
    <col min="3845" max="4096" width="11.453125" style="11"/>
    <col min="4097" max="4097" width="8.7265625" style="11" customWidth="1"/>
    <col min="4098" max="4100" width="12.7265625" style="11" customWidth="1"/>
    <col min="4101" max="4352" width="11.453125" style="11"/>
    <col min="4353" max="4353" width="8.7265625" style="11" customWidth="1"/>
    <col min="4354" max="4356" width="12.7265625" style="11" customWidth="1"/>
    <col min="4357" max="4608" width="11.453125" style="11"/>
    <col min="4609" max="4609" width="8.7265625" style="11" customWidth="1"/>
    <col min="4610" max="4612" width="12.7265625" style="11" customWidth="1"/>
    <col min="4613" max="4864" width="11.453125" style="11"/>
    <col min="4865" max="4865" width="8.7265625" style="11" customWidth="1"/>
    <col min="4866" max="4868" width="12.7265625" style="11" customWidth="1"/>
    <col min="4869" max="5120" width="11.453125" style="11"/>
    <col min="5121" max="5121" width="8.7265625" style="11" customWidth="1"/>
    <col min="5122" max="5124" width="12.7265625" style="11" customWidth="1"/>
    <col min="5125" max="5376" width="11.453125" style="11"/>
    <col min="5377" max="5377" width="8.7265625" style="11" customWidth="1"/>
    <col min="5378" max="5380" width="12.7265625" style="11" customWidth="1"/>
    <col min="5381" max="5632" width="11.453125" style="11"/>
    <col min="5633" max="5633" width="8.7265625" style="11" customWidth="1"/>
    <col min="5634" max="5636" width="12.7265625" style="11" customWidth="1"/>
    <col min="5637" max="5888" width="11.453125" style="11"/>
    <col min="5889" max="5889" width="8.7265625" style="11" customWidth="1"/>
    <col min="5890" max="5892" width="12.7265625" style="11" customWidth="1"/>
    <col min="5893" max="6144" width="11.453125" style="11"/>
    <col min="6145" max="6145" width="8.7265625" style="11" customWidth="1"/>
    <col min="6146" max="6148" width="12.7265625" style="11" customWidth="1"/>
    <col min="6149" max="6400" width="11.453125" style="11"/>
    <col min="6401" max="6401" width="8.7265625" style="11" customWidth="1"/>
    <col min="6402" max="6404" width="12.7265625" style="11" customWidth="1"/>
    <col min="6405" max="6656" width="11.453125" style="11"/>
    <col min="6657" max="6657" width="8.7265625" style="11" customWidth="1"/>
    <col min="6658" max="6660" width="12.7265625" style="11" customWidth="1"/>
    <col min="6661" max="6912" width="11.453125" style="11"/>
    <col min="6913" max="6913" width="8.7265625" style="11" customWidth="1"/>
    <col min="6914" max="6916" width="12.7265625" style="11" customWidth="1"/>
    <col min="6917" max="7168" width="11.453125" style="11"/>
    <col min="7169" max="7169" width="8.7265625" style="11" customWidth="1"/>
    <col min="7170" max="7172" width="12.7265625" style="11" customWidth="1"/>
    <col min="7173" max="7424" width="11.453125" style="11"/>
    <col min="7425" max="7425" width="8.7265625" style="11" customWidth="1"/>
    <col min="7426" max="7428" width="12.7265625" style="11" customWidth="1"/>
    <col min="7429" max="7680" width="11.453125" style="11"/>
    <col min="7681" max="7681" width="8.7265625" style="11" customWidth="1"/>
    <col min="7682" max="7684" width="12.7265625" style="11" customWidth="1"/>
    <col min="7685" max="7936" width="11.453125" style="11"/>
    <col min="7937" max="7937" width="8.7265625" style="11" customWidth="1"/>
    <col min="7938" max="7940" width="12.7265625" style="11" customWidth="1"/>
    <col min="7941" max="8192" width="11.453125" style="11"/>
    <col min="8193" max="8193" width="8.7265625" style="11" customWidth="1"/>
    <col min="8194" max="8196" width="12.7265625" style="11" customWidth="1"/>
    <col min="8197" max="8448" width="11.453125" style="11"/>
    <col min="8449" max="8449" width="8.7265625" style="11" customWidth="1"/>
    <col min="8450" max="8452" width="12.7265625" style="11" customWidth="1"/>
    <col min="8453" max="8704" width="11.453125" style="11"/>
    <col min="8705" max="8705" width="8.7265625" style="11" customWidth="1"/>
    <col min="8706" max="8708" width="12.7265625" style="11" customWidth="1"/>
    <col min="8709" max="8960" width="11.453125" style="11"/>
    <col min="8961" max="8961" width="8.7265625" style="11" customWidth="1"/>
    <col min="8962" max="8964" width="12.7265625" style="11" customWidth="1"/>
    <col min="8965" max="9216" width="11.453125" style="11"/>
    <col min="9217" max="9217" width="8.7265625" style="11" customWidth="1"/>
    <col min="9218" max="9220" width="12.7265625" style="11" customWidth="1"/>
    <col min="9221" max="9472" width="11.453125" style="11"/>
    <col min="9473" max="9473" width="8.7265625" style="11" customWidth="1"/>
    <col min="9474" max="9476" width="12.7265625" style="11" customWidth="1"/>
    <col min="9477" max="9728" width="11.453125" style="11"/>
    <col min="9729" max="9729" width="8.7265625" style="11" customWidth="1"/>
    <col min="9730" max="9732" width="12.7265625" style="11" customWidth="1"/>
    <col min="9733" max="9984" width="11.453125" style="11"/>
    <col min="9985" max="9985" width="8.7265625" style="11" customWidth="1"/>
    <col min="9986" max="9988" width="12.7265625" style="11" customWidth="1"/>
    <col min="9989" max="10240" width="11.453125" style="11"/>
    <col min="10241" max="10241" width="8.7265625" style="11" customWidth="1"/>
    <col min="10242" max="10244" width="12.7265625" style="11" customWidth="1"/>
    <col min="10245" max="10496" width="11.453125" style="11"/>
    <col min="10497" max="10497" width="8.7265625" style="11" customWidth="1"/>
    <col min="10498" max="10500" width="12.7265625" style="11" customWidth="1"/>
    <col min="10501" max="10752" width="11.453125" style="11"/>
    <col min="10753" max="10753" width="8.7265625" style="11" customWidth="1"/>
    <col min="10754" max="10756" width="12.7265625" style="11" customWidth="1"/>
    <col min="10757" max="11008" width="11.453125" style="11"/>
    <col min="11009" max="11009" width="8.7265625" style="11" customWidth="1"/>
    <col min="11010" max="11012" width="12.7265625" style="11" customWidth="1"/>
    <col min="11013" max="11264" width="11.453125" style="11"/>
    <col min="11265" max="11265" width="8.7265625" style="11" customWidth="1"/>
    <col min="11266" max="11268" width="12.7265625" style="11" customWidth="1"/>
    <col min="11269" max="11520" width="11.453125" style="11"/>
    <col min="11521" max="11521" width="8.7265625" style="11" customWidth="1"/>
    <col min="11522" max="11524" width="12.7265625" style="11" customWidth="1"/>
    <col min="11525" max="11776" width="11.453125" style="11"/>
    <col min="11777" max="11777" width="8.7265625" style="11" customWidth="1"/>
    <col min="11778" max="11780" width="12.7265625" style="11" customWidth="1"/>
    <col min="11781" max="12032" width="11.453125" style="11"/>
    <col min="12033" max="12033" width="8.7265625" style="11" customWidth="1"/>
    <col min="12034" max="12036" width="12.7265625" style="11" customWidth="1"/>
    <col min="12037" max="12288" width="11.453125" style="11"/>
    <col min="12289" max="12289" width="8.7265625" style="11" customWidth="1"/>
    <col min="12290" max="12292" width="12.7265625" style="11" customWidth="1"/>
    <col min="12293" max="12544" width="11.453125" style="11"/>
    <col min="12545" max="12545" width="8.7265625" style="11" customWidth="1"/>
    <col min="12546" max="12548" width="12.7265625" style="11" customWidth="1"/>
    <col min="12549" max="12800" width="11.453125" style="11"/>
    <col min="12801" max="12801" width="8.7265625" style="11" customWidth="1"/>
    <col min="12802" max="12804" width="12.7265625" style="11" customWidth="1"/>
    <col min="12805" max="13056" width="11.453125" style="11"/>
    <col min="13057" max="13057" width="8.7265625" style="11" customWidth="1"/>
    <col min="13058" max="13060" width="12.7265625" style="11" customWidth="1"/>
    <col min="13061" max="13312" width="11.453125" style="11"/>
    <col min="13313" max="13313" width="8.7265625" style="11" customWidth="1"/>
    <col min="13314" max="13316" width="12.7265625" style="11" customWidth="1"/>
    <col min="13317" max="13568" width="11.453125" style="11"/>
    <col min="13569" max="13569" width="8.7265625" style="11" customWidth="1"/>
    <col min="13570" max="13572" width="12.7265625" style="11" customWidth="1"/>
    <col min="13573" max="13824" width="11.453125" style="11"/>
    <col min="13825" max="13825" width="8.7265625" style="11" customWidth="1"/>
    <col min="13826" max="13828" width="12.7265625" style="11" customWidth="1"/>
    <col min="13829" max="14080" width="11.453125" style="11"/>
    <col min="14081" max="14081" width="8.7265625" style="11" customWidth="1"/>
    <col min="14082" max="14084" width="12.7265625" style="11" customWidth="1"/>
    <col min="14085" max="14336" width="11.453125" style="11"/>
    <col min="14337" max="14337" width="8.7265625" style="11" customWidth="1"/>
    <col min="14338" max="14340" width="12.7265625" style="11" customWidth="1"/>
    <col min="14341" max="14592" width="11.453125" style="11"/>
    <col min="14593" max="14593" width="8.7265625" style="11" customWidth="1"/>
    <col min="14594" max="14596" width="12.7265625" style="11" customWidth="1"/>
    <col min="14597" max="14848" width="11.453125" style="11"/>
    <col min="14849" max="14849" width="8.7265625" style="11" customWidth="1"/>
    <col min="14850" max="14852" width="12.7265625" style="11" customWidth="1"/>
    <col min="14853" max="15104" width="11.453125" style="11"/>
    <col min="15105" max="15105" width="8.7265625" style="11" customWidth="1"/>
    <col min="15106" max="15108" width="12.7265625" style="11" customWidth="1"/>
    <col min="15109" max="15360" width="11.453125" style="11"/>
    <col min="15361" max="15361" width="8.7265625" style="11" customWidth="1"/>
    <col min="15362" max="15364" width="12.7265625" style="11" customWidth="1"/>
    <col min="15365" max="15616" width="11.453125" style="11"/>
    <col min="15617" max="15617" width="8.7265625" style="11" customWidth="1"/>
    <col min="15618" max="15620" width="12.7265625" style="11" customWidth="1"/>
    <col min="15621" max="15872" width="11.453125" style="11"/>
    <col min="15873" max="15873" width="8.7265625" style="11" customWidth="1"/>
    <col min="15874" max="15876" width="12.7265625" style="11" customWidth="1"/>
    <col min="15877" max="16128" width="11.453125" style="11"/>
    <col min="16129" max="16129" width="8.7265625" style="11" customWidth="1"/>
    <col min="16130" max="16132" width="12.7265625" style="11" customWidth="1"/>
    <col min="16133" max="16384" width="11.453125" style="11"/>
  </cols>
  <sheetData>
    <row r="2" spans="1:13" ht="13" x14ac:dyDescent="0.3">
      <c r="G2" s="1"/>
      <c r="H2" s="12"/>
      <c r="I2" s="12"/>
      <c r="J2" s="12"/>
      <c r="K2" s="12"/>
      <c r="L2" s="13"/>
      <c r="M2" s="13"/>
    </row>
    <row r="4" spans="1:13" s="3" customFormat="1" ht="15.5" x14ac:dyDescent="0.35">
      <c r="A4" s="8" t="s">
        <v>33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3" x14ac:dyDescent="0.25">
      <c r="A5" s="14"/>
    </row>
    <row r="6" spans="1:13" s="39" customFormat="1" ht="14.5" x14ac:dyDescent="0.25">
      <c r="A6" s="40" t="s">
        <v>0</v>
      </c>
      <c r="B6" s="41" t="s">
        <v>1</v>
      </c>
      <c r="C6" s="71" t="s">
        <v>2</v>
      </c>
      <c r="D6" s="71"/>
      <c r="E6" s="69" t="s">
        <v>3</v>
      </c>
      <c r="F6" s="69" t="s">
        <v>4</v>
      </c>
      <c r="G6" s="6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69" t="s">
        <v>10</v>
      </c>
    </row>
    <row r="7" spans="1:13" s="39" customFormat="1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56">
        <v>3</v>
      </c>
      <c r="C9" s="58">
        <v>1469</v>
      </c>
      <c r="D9" s="58">
        <v>1492</v>
      </c>
      <c r="E9" s="18">
        <v>0.3115</v>
      </c>
      <c r="F9" s="19">
        <f>B9/((C9+D9)/2)</f>
        <v>2.0263424518743669E-3</v>
      </c>
      <c r="G9" s="19">
        <f t="shared" ref="G9:G72" si="0">F9/((1+(1-E9)*F9))</f>
        <v>2.0235193655862085E-3</v>
      </c>
      <c r="H9" s="14">
        <v>100000</v>
      </c>
      <c r="I9" s="14">
        <f>H9*G9</f>
        <v>202.35193655862085</v>
      </c>
      <c r="J9" s="14">
        <f t="shared" ref="J9:J72" si="1">H10+I9*E9</f>
        <v>99860.680691679387</v>
      </c>
      <c r="K9" s="14">
        <f t="shared" ref="K9:K72" si="2">K10+J9</f>
        <v>8520411.4718938898</v>
      </c>
      <c r="L9" s="20">
        <f>K9/H9</f>
        <v>85.204114718938897</v>
      </c>
    </row>
    <row r="10" spans="1:13" x14ac:dyDescent="0.25">
      <c r="A10" s="17">
        <v>1</v>
      </c>
      <c r="B10" s="56">
        <v>0</v>
      </c>
      <c r="C10" s="58">
        <v>1600</v>
      </c>
      <c r="D10" s="58">
        <v>1496</v>
      </c>
      <c r="E10" s="18">
        <v>0</v>
      </c>
      <c r="F10" s="19">
        <f t="shared" ref="F10:F73" si="3">B10/((C10+D10)/2)</f>
        <v>0</v>
      </c>
      <c r="G10" s="19">
        <f t="shared" si="0"/>
        <v>0</v>
      </c>
      <c r="H10" s="14">
        <f>H9-I9</f>
        <v>99797.648063441375</v>
      </c>
      <c r="I10" s="14">
        <f t="shared" ref="I10:I73" si="4">H10*G10</f>
        <v>0</v>
      </c>
      <c r="J10" s="14">
        <f t="shared" si="1"/>
        <v>99797.648063441375</v>
      </c>
      <c r="K10" s="14">
        <f t="shared" si="2"/>
        <v>8420550.7912022099</v>
      </c>
      <c r="L10" s="21">
        <f t="shared" ref="L10:L73" si="5">K10/H10</f>
        <v>84.376244877527228</v>
      </c>
    </row>
    <row r="11" spans="1:13" x14ac:dyDescent="0.25">
      <c r="A11" s="17">
        <v>2</v>
      </c>
      <c r="B11" s="56">
        <v>0</v>
      </c>
      <c r="C11" s="58">
        <v>1501</v>
      </c>
      <c r="D11" s="58">
        <v>1587</v>
      </c>
      <c r="E11" s="18">
        <v>0</v>
      </c>
      <c r="F11" s="19">
        <f t="shared" si="3"/>
        <v>0</v>
      </c>
      <c r="G11" s="19">
        <f t="shared" si="0"/>
        <v>0</v>
      </c>
      <c r="H11" s="14">
        <f t="shared" ref="H11:H74" si="6">H10-I10</f>
        <v>99797.648063441375</v>
      </c>
      <c r="I11" s="14">
        <f t="shared" si="4"/>
        <v>0</v>
      </c>
      <c r="J11" s="14">
        <f t="shared" si="1"/>
        <v>99797.648063441375</v>
      </c>
      <c r="K11" s="14">
        <f t="shared" si="2"/>
        <v>8320753.1431387691</v>
      </c>
      <c r="L11" s="21">
        <f t="shared" si="5"/>
        <v>83.376244877527228</v>
      </c>
    </row>
    <row r="12" spans="1:13" x14ac:dyDescent="0.25">
      <c r="A12" s="17">
        <v>3</v>
      </c>
      <c r="B12" s="56">
        <v>0</v>
      </c>
      <c r="C12" s="58">
        <v>1602</v>
      </c>
      <c r="D12" s="58">
        <v>1497</v>
      </c>
      <c r="E12" s="18">
        <v>0</v>
      </c>
      <c r="F12" s="19">
        <f t="shared" si="3"/>
        <v>0</v>
      </c>
      <c r="G12" s="19">
        <f t="shared" si="0"/>
        <v>0</v>
      </c>
      <c r="H12" s="14">
        <f t="shared" si="6"/>
        <v>99797.648063441375</v>
      </c>
      <c r="I12" s="14">
        <f t="shared" si="4"/>
        <v>0</v>
      </c>
      <c r="J12" s="14">
        <f t="shared" si="1"/>
        <v>99797.648063441375</v>
      </c>
      <c r="K12" s="14">
        <f t="shared" si="2"/>
        <v>8220955.4950753273</v>
      </c>
      <c r="L12" s="21">
        <f t="shared" si="5"/>
        <v>82.376244877527228</v>
      </c>
    </row>
    <row r="13" spans="1:13" x14ac:dyDescent="0.25">
      <c r="A13" s="17">
        <v>4</v>
      </c>
      <c r="B13" s="56">
        <v>0</v>
      </c>
      <c r="C13" s="58">
        <v>1601</v>
      </c>
      <c r="D13" s="58">
        <v>1583</v>
      </c>
      <c r="E13" s="18">
        <v>0</v>
      </c>
      <c r="F13" s="19">
        <f t="shared" si="3"/>
        <v>0</v>
      </c>
      <c r="G13" s="19">
        <f t="shared" si="0"/>
        <v>0</v>
      </c>
      <c r="H13" s="14">
        <f t="shared" si="6"/>
        <v>99797.648063441375</v>
      </c>
      <c r="I13" s="14">
        <f t="shared" si="4"/>
        <v>0</v>
      </c>
      <c r="J13" s="14">
        <f t="shared" si="1"/>
        <v>99797.648063441375</v>
      </c>
      <c r="K13" s="14">
        <f t="shared" si="2"/>
        <v>8121157.8470118856</v>
      </c>
      <c r="L13" s="21">
        <f t="shared" si="5"/>
        <v>81.376244877527228</v>
      </c>
    </row>
    <row r="14" spans="1:13" x14ac:dyDescent="0.25">
      <c r="A14" s="17">
        <v>5</v>
      </c>
      <c r="B14" s="56">
        <v>0</v>
      </c>
      <c r="C14" s="58">
        <v>1628</v>
      </c>
      <c r="D14" s="58">
        <v>1588</v>
      </c>
      <c r="E14" s="18">
        <v>0</v>
      </c>
      <c r="F14" s="19">
        <f t="shared" si="3"/>
        <v>0</v>
      </c>
      <c r="G14" s="19">
        <f t="shared" si="0"/>
        <v>0</v>
      </c>
      <c r="H14" s="14">
        <f t="shared" si="6"/>
        <v>99797.648063441375</v>
      </c>
      <c r="I14" s="14">
        <f t="shared" si="4"/>
        <v>0</v>
      </c>
      <c r="J14" s="14">
        <f t="shared" si="1"/>
        <v>99797.648063441375</v>
      </c>
      <c r="K14" s="14">
        <f t="shared" si="2"/>
        <v>8021360.1989484439</v>
      </c>
      <c r="L14" s="21">
        <f t="shared" si="5"/>
        <v>80.376244877527213</v>
      </c>
    </row>
    <row r="15" spans="1:13" x14ac:dyDescent="0.25">
      <c r="A15" s="17">
        <v>6</v>
      </c>
      <c r="B15" s="56">
        <v>0</v>
      </c>
      <c r="C15" s="58">
        <v>1549</v>
      </c>
      <c r="D15" s="58">
        <v>1639</v>
      </c>
      <c r="E15" s="18">
        <v>0</v>
      </c>
      <c r="F15" s="19">
        <f t="shared" si="3"/>
        <v>0</v>
      </c>
      <c r="G15" s="19">
        <f t="shared" si="0"/>
        <v>0</v>
      </c>
      <c r="H15" s="14">
        <f t="shared" si="6"/>
        <v>99797.648063441375</v>
      </c>
      <c r="I15" s="14">
        <f t="shared" si="4"/>
        <v>0</v>
      </c>
      <c r="J15" s="14">
        <f t="shared" si="1"/>
        <v>99797.648063441375</v>
      </c>
      <c r="K15" s="14">
        <f t="shared" si="2"/>
        <v>7921562.5508850021</v>
      </c>
      <c r="L15" s="21">
        <f t="shared" si="5"/>
        <v>79.376244877527213</v>
      </c>
    </row>
    <row r="16" spans="1:13" x14ac:dyDescent="0.25">
      <c r="A16" s="17">
        <v>7</v>
      </c>
      <c r="B16" s="56">
        <v>0</v>
      </c>
      <c r="C16" s="58">
        <v>1631</v>
      </c>
      <c r="D16" s="58">
        <v>1513</v>
      </c>
      <c r="E16" s="18">
        <v>0</v>
      </c>
      <c r="F16" s="19">
        <f t="shared" si="3"/>
        <v>0</v>
      </c>
      <c r="G16" s="19">
        <f t="shared" si="0"/>
        <v>0</v>
      </c>
      <c r="H16" s="14">
        <f t="shared" si="6"/>
        <v>99797.648063441375</v>
      </c>
      <c r="I16" s="14">
        <f t="shared" si="4"/>
        <v>0</v>
      </c>
      <c r="J16" s="14">
        <f t="shared" si="1"/>
        <v>99797.648063441375</v>
      </c>
      <c r="K16" s="14">
        <f t="shared" si="2"/>
        <v>7821764.9028215604</v>
      </c>
      <c r="L16" s="21">
        <f t="shared" si="5"/>
        <v>78.376244877527213</v>
      </c>
    </row>
    <row r="17" spans="1:12" x14ac:dyDescent="0.25">
      <c r="A17" s="17">
        <v>8</v>
      </c>
      <c r="B17" s="56">
        <v>0</v>
      </c>
      <c r="C17" s="58">
        <v>1527</v>
      </c>
      <c r="D17" s="58">
        <v>1619</v>
      </c>
      <c r="E17" s="18">
        <v>0</v>
      </c>
      <c r="F17" s="19">
        <f t="shared" si="3"/>
        <v>0</v>
      </c>
      <c r="G17" s="19">
        <f t="shared" si="0"/>
        <v>0</v>
      </c>
      <c r="H17" s="14">
        <f t="shared" si="6"/>
        <v>99797.648063441375</v>
      </c>
      <c r="I17" s="14">
        <f t="shared" si="4"/>
        <v>0</v>
      </c>
      <c r="J17" s="14">
        <f t="shared" si="1"/>
        <v>99797.648063441375</v>
      </c>
      <c r="K17" s="14">
        <f t="shared" si="2"/>
        <v>7721967.2547581187</v>
      </c>
      <c r="L17" s="21">
        <f t="shared" si="5"/>
        <v>77.376244877527213</v>
      </c>
    </row>
    <row r="18" spans="1:12" x14ac:dyDescent="0.25">
      <c r="A18" s="17">
        <v>9</v>
      </c>
      <c r="B18" s="56">
        <v>1</v>
      </c>
      <c r="C18" s="58">
        <v>1457</v>
      </c>
      <c r="D18" s="58">
        <v>1536</v>
      </c>
      <c r="E18" s="18">
        <v>0.36609999999999998</v>
      </c>
      <c r="F18" s="19">
        <f t="shared" si="3"/>
        <v>6.6822586034079518E-4</v>
      </c>
      <c r="G18" s="19">
        <f t="shared" si="0"/>
        <v>6.6794292748297262E-4</v>
      </c>
      <c r="H18" s="14">
        <f t="shared" si="6"/>
        <v>99797.648063441375</v>
      </c>
      <c r="I18" s="14">
        <f t="shared" si="4"/>
        <v>66.659133203410448</v>
      </c>
      <c r="J18" s="14">
        <f t="shared" si="1"/>
        <v>99755.392838903732</v>
      </c>
      <c r="K18" s="14">
        <f t="shared" si="2"/>
        <v>7622169.6066946769</v>
      </c>
      <c r="L18" s="21">
        <f t="shared" si="5"/>
        <v>76.376244877527199</v>
      </c>
    </row>
    <row r="19" spans="1:12" x14ac:dyDescent="0.25">
      <c r="A19" s="17">
        <v>10</v>
      </c>
      <c r="B19" s="56">
        <v>1</v>
      </c>
      <c r="C19" s="58">
        <v>1361</v>
      </c>
      <c r="D19" s="58">
        <v>1435</v>
      </c>
      <c r="E19" s="18">
        <v>0.85250000000000004</v>
      </c>
      <c r="F19" s="19">
        <f t="shared" si="3"/>
        <v>7.1530758226037196E-4</v>
      </c>
      <c r="G19" s="19">
        <f t="shared" si="0"/>
        <v>7.1523211964402895E-4</v>
      </c>
      <c r="H19" s="14">
        <f t="shared" si="6"/>
        <v>99730.98893023796</v>
      </c>
      <c r="I19" s="14">
        <f t="shared" si="4"/>
        <v>71.330806606769286</v>
      </c>
      <c r="J19" s="14">
        <f t="shared" si="1"/>
        <v>99720.467636263464</v>
      </c>
      <c r="K19" s="14">
        <f t="shared" si="2"/>
        <v>7522414.2138557732</v>
      </c>
      <c r="L19" s="21">
        <f t="shared" si="5"/>
        <v>75.427049250636813</v>
      </c>
    </row>
    <row r="20" spans="1:12" x14ac:dyDescent="0.25">
      <c r="A20" s="17">
        <v>11</v>
      </c>
      <c r="B20" s="56">
        <v>1</v>
      </c>
      <c r="C20" s="58">
        <v>1451</v>
      </c>
      <c r="D20" s="58">
        <v>1369</v>
      </c>
      <c r="E20" s="18">
        <v>0.153</v>
      </c>
      <c r="F20" s="19">
        <f t="shared" si="3"/>
        <v>7.0921985815602842E-4</v>
      </c>
      <c r="G20" s="19">
        <f t="shared" si="0"/>
        <v>7.0879407901778158E-4</v>
      </c>
      <c r="H20" s="14">
        <f t="shared" si="6"/>
        <v>99659.65812363119</v>
      </c>
      <c r="I20" s="14">
        <f t="shared" si="4"/>
        <v>70.638175594966143</v>
      </c>
      <c r="J20" s="14">
        <f t="shared" si="1"/>
        <v>99599.827588902248</v>
      </c>
      <c r="K20" s="14">
        <f t="shared" si="2"/>
        <v>7422693.7462195093</v>
      </c>
      <c r="L20" s="21">
        <f t="shared" si="5"/>
        <v>74.480425540005427</v>
      </c>
    </row>
    <row r="21" spans="1:12" x14ac:dyDescent="0.25">
      <c r="A21" s="17">
        <v>12</v>
      </c>
      <c r="B21" s="56">
        <v>0</v>
      </c>
      <c r="C21" s="58">
        <v>1314</v>
      </c>
      <c r="D21" s="58">
        <v>1448</v>
      </c>
      <c r="E21" s="18">
        <v>0</v>
      </c>
      <c r="F21" s="19">
        <f t="shared" si="3"/>
        <v>0</v>
      </c>
      <c r="G21" s="19">
        <f t="shared" si="0"/>
        <v>0</v>
      </c>
      <c r="H21" s="14">
        <f t="shared" si="6"/>
        <v>99589.019948036221</v>
      </c>
      <c r="I21" s="14">
        <f t="shared" si="4"/>
        <v>0</v>
      </c>
      <c r="J21" s="14">
        <f t="shared" si="1"/>
        <v>99589.019948036221</v>
      </c>
      <c r="K21" s="14">
        <f t="shared" si="2"/>
        <v>7323093.9186306074</v>
      </c>
      <c r="L21" s="21">
        <f t="shared" si="5"/>
        <v>73.533145746907309</v>
      </c>
    </row>
    <row r="22" spans="1:12" x14ac:dyDescent="0.25">
      <c r="A22" s="17">
        <v>13</v>
      </c>
      <c r="B22" s="56">
        <v>0</v>
      </c>
      <c r="C22" s="58">
        <v>1245</v>
      </c>
      <c r="D22" s="58">
        <v>1323</v>
      </c>
      <c r="E22" s="18">
        <v>0</v>
      </c>
      <c r="F22" s="19">
        <f t="shared" si="3"/>
        <v>0</v>
      </c>
      <c r="G22" s="19">
        <f t="shared" si="0"/>
        <v>0</v>
      </c>
      <c r="H22" s="14">
        <f t="shared" si="6"/>
        <v>99589.019948036221</v>
      </c>
      <c r="I22" s="14">
        <f t="shared" si="4"/>
        <v>0</v>
      </c>
      <c r="J22" s="14">
        <f t="shared" si="1"/>
        <v>99589.019948036221</v>
      </c>
      <c r="K22" s="14">
        <f t="shared" si="2"/>
        <v>7223504.898682571</v>
      </c>
      <c r="L22" s="21">
        <f t="shared" si="5"/>
        <v>72.533145746907309</v>
      </c>
    </row>
    <row r="23" spans="1:12" x14ac:dyDescent="0.25">
      <c r="A23" s="17">
        <v>14</v>
      </c>
      <c r="B23" s="56">
        <v>0</v>
      </c>
      <c r="C23" s="58">
        <v>1252</v>
      </c>
      <c r="D23" s="58">
        <v>1249</v>
      </c>
      <c r="E23" s="18">
        <v>0</v>
      </c>
      <c r="F23" s="19">
        <f t="shared" si="3"/>
        <v>0</v>
      </c>
      <c r="G23" s="19">
        <f t="shared" si="0"/>
        <v>0</v>
      </c>
      <c r="H23" s="14">
        <f t="shared" si="6"/>
        <v>99589.019948036221</v>
      </c>
      <c r="I23" s="14">
        <f t="shared" si="4"/>
        <v>0</v>
      </c>
      <c r="J23" s="14">
        <f t="shared" si="1"/>
        <v>99589.019948036221</v>
      </c>
      <c r="K23" s="14">
        <f t="shared" si="2"/>
        <v>7123915.8787345346</v>
      </c>
      <c r="L23" s="21">
        <f t="shared" si="5"/>
        <v>71.533145746907309</v>
      </c>
    </row>
    <row r="24" spans="1:12" x14ac:dyDescent="0.25">
      <c r="A24" s="17">
        <v>15</v>
      </c>
      <c r="B24" s="56">
        <v>0</v>
      </c>
      <c r="C24" s="58">
        <v>1193</v>
      </c>
      <c r="D24" s="58">
        <v>1258</v>
      </c>
      <c r="E24" s="18">
        <v>0</v>
      </c>
      <c r="F24" s="19">
        <f t="shared" si="3"/>
        <v>0</v>
      </c>
      <c r="G24" s="19">
        <f t="shared" si="0"/>
        <v>0</v>
      </c>
      <c r="H24" s="14">
        <f t="shared" si="6"/>
        <v>99589.019948036221</v>
      </c>
      <c r="I24" s="14">
        <f t="shared" si="4"/>
        <v>0</v>
      </c>
      <c r="J24" s="14">
        <f t="shared" si="1"/>
        <v>99589.019948036221</v>
      </c>
      <c r="K24" s="14">
        <f t="shared" si="2"/>
        <v>7024326.8587864982</v>
      </c>
      <c r="L24" s="21">
        <f t="shared" si="5"/>
        <v>70.533145746907309</v>
      </c>
    </row>
    <row r="25" spans="1:12" x14ac:dyDescent="0.25">
      <c r="A25" s="17">
        <v>16</v>
      </c>
      <c r="B25" s="56">
        <v>1</v>
      </c>
      <c r="C25" s="58">
        <v>1188</v>
      </c>
      <c r="D25" s="58">
        <v>1203</v>
      </c>
      <c r="E25" s="18">
        <v>0.9617</v>
      </c>
      <c r="F25" s="19">
        <f t="shared" si="3"/>
        <v>8.3647009619406104E-4</v>
      </c>
      <c r="G25" s="19">
        <f t="shared" si="0"/>
        <v>8.3644329922345436E-4</v>
      </c>
      <c r="H25" s="14">
        <f t="shared" si="6"/>
        <v>99589.019948036221</v>
      </c>
      <c r="I25" s="14">
        <f t="shared" si="4"/>
        <v>83.300568411765823</v>
      </c>
      <c r="J25" s="14">
        <f t="shared" si="1"/>
        <v>99585.829536266043</v>
      </c>
      <c r="K25" s="14">
        <f t="shared" si="2"/>
        <v>6924737.8388384618</v>
      </c>
      <c r="L25" s="21">
        <f t="shared" si="5"/>
        <v>69.533145746907309</v>
      </c>
    </row>
    <row r="26" spans="1:12" x14ac:dyDescent="0.25">
      <c r="A26" s="17">
        <v>17</v>
      </c>
      <c r="B26" s="56">
        <v>0</v>
      </c>
      <c r="C26" s="58">
        <v>1110</v>
      </c>
      <c r="D26" s="58">
        <v>1194</v>
      </c>
      <c r="E26" s="18">
        <v>0</v>
      </c>
      <c r="F26" s="19">
        <f t="shared" si="3"/>
        <v>0</v>
      </c>
      <c r="G26" s="19">
        <f t="shared" si="0"/>
        <v>0</v>
      </c>
      <c r="H26" s="14">
        <f t="shared" si="6"/>
        <v>99505.719379624454</v>
      </c>
      <c r="I26" s="14">
        <f t="shared" si="4"/>
        <v>0</v>
      </c>
      <c r="J26" s="14">
        <f t="shared" si="1"/>
        <v>99505.719379624454</v>
      </c>
      <c r="K26" s="14">
        <f t="shared" si="2"/>
        <v>6825152.0093021961</v>
      </c>
      <c r="L26" s="21">
        <f t="shared" si="5"/>
        <v>68.590549888529992</v>
      </c>
    </row>
    <row r="27" spans="1:12" x14ac:dyDescent="0.25">
      <c r="A27" s="17">
        <v>18</v>
      </c>
      <c r="B27" s="56">
        <v>0</v>
      </c>
      <c r="C27" s="58">
        <v>1102</v>
      </c>
      <c r="D27" s="58">
        <v>1109</v>
      </c>
      <c r="E27" s="18">
        <v>0</v>
      </c>
      <c r="F27" s="19">
        <f t="shared" si="3"/>
        <v>0</v>
      </c>
      <c r="G27" s="19">
        <f t="shared" si="0"/>
        <v>0</v>
      </c>
      <c r="H27" s="14">
        <f t="shared" si="6"/>
        <v>99505.719379624454</v>
      </c>
      <c r="I27" s="14">
        <f t="shared" si="4"/>
        <v>0</v>
      </c>
      <c r="J27" s="14">
        <f t="shared" si="1"/>
        <v>99505.719379624454</v>
      </c>
      <c r="K27" s="14">
        <f t="shared" si="2"/>
        <v>6725646.2899225717</v>
      </c>
      <c r="L27" s="21">
        <f t="shared" si="5"/>
        <v>67.590549888529992</v>
      </c>
    </row>
    <row r="28" spans="1:12" x14ac:dyDescent="0.25">
      <c r="A28" s="17">
        <v>19</v>
      </c>
      <c r="B28" s="56">
        <v>0</v>
      </c>
      <c r="C28" s="58">
        <v>1039</v>
      </c>
      <c r="D28" s="58">
        <v>1131</v>
      </c>
      <c r="E28" s="18">
        <v>0</v>
      </c>
      <c r="F28" s="19">
        <f t="shared" si="3"/>
        <v>0</v>
      </c>
      <c r="G28" s="19">
        <f t="shared" si="0"/>
        <v>0</v>
      </c>
      <c r="H28" s="14">
        <f t="shared" si="6"/>
        <v>99505.719379624454</v>
      </c>
      <c r="I28" s="14">
        <f t="shared" si="4"/>
        <v>0</v>
      </c>
      <c r="J28" s="14">
        <f t="shared" si="1"/>
        <v>99505.719379624454</v>
      </c>
      <c r="K28" s="14">
        <f t="shared" si="2"/>
        <v>6626140.5705429474</v>
      </c>
      <c r="L28" s="21">
        <f t="shared" si="5"/>
        <v>66.590549888529992</v>
      </c>
    </row>
    <row r="29" spans="1:12" x14ac:dyDescent="0.25">
      <c r="A29" s="17">
        <v>20</v>
      </c>
      <c r="B29" s="56">
        <v>1</v>
      </c>
      <c r="C29" s="58">
        <v>1116</v>
      </c>
      <c r="D29" s="58">
        <v>1056</v>
      </c>
      <c r="E29" s="18">
        <v>0.877</v>
      </c>
      <c r="F29" s="19">
        <f t="shared" si="3"/>
        <v>9.2081031307550648E-4</v>
      </c>
      <c r="G29" s="19">
        <f t="shared" si="0"/>
        <v>9.2070603421527772E-4</v>
      </c>
      <c r="H29" s="14">
        <f t="shared" si="6"/>
        <v>99505.719379624454</v>
      </c>
      <c r="I29" s="14">
        <f t="shared" si="4"/>
        <v>91.615516271752341</v>
      </c>
      <c r="J29" s="14">
        <f t="shared" si="1"/>
        <v>99494.450671123035</v>
      </c>
      <c r="K29" s="14">
        <f t="shared" si="2"/>
        <v>6526634.851163323</v>
      </c>
      <c r="L29" s="21">
        <f t="shared" si="5"/>
        <v>65.590549888529992</v>
      </c>
    </row>
    <row r="30" spans="1:12" x14ac:dyDescent="0.25">
      <c r="A30" s="17">
        <v>21</v>
      </c>
      <c r="B30" s="56">
        <v>1</v>
      </c>
      <c r="C30" s="58">
        <v>1070</v>
      </c>
      <c r="D30" s="58">
        <v>1159</v>
      </c>
      <c r="E30" s="18">
        <v>0.6421</v>
      </c>
      <c r="F30" s="19">
        <f t="shared" si="3"/>
        <v>8.9726334679228351E-4</v>
      </c>
      <c r="G30" s="19">
        <f t="shared" si="0"/>
        <v>8.9697530061902961E-4</v>
      </c>
      <c r="H30" s="14">
        <f t="shared" si="6"/>
        <v>99414.103863352706</v>
      </c>
      <c r="I30" s="14">
        <f t="shared" si="4"/>
        <v>89.171995698602231</v>
      </c>
      <c r="J30" s="14">
        <f t="shared" si="1"/>
        <v>99382.189206092167</v>
      </c>
      <c r="K30" s="14">
        <f t="shared" si="2"/>
        <v>6427140.4004921997</v>
      </c>
      <c r="L30" s="21">
        <f t="shared" si="5"/>
        <v>64.650186952612614</v>
      </c>
    </row>
    <row r="31" spans="1:12" x14ac:dyDescent="0.25">
      <c r="A31" s="17">
        <v>22</v>
      </c>
      <c r="B31" s="56">
        <v>1</v>
      </c>
      <c r="C31" s="58">
        <v>1196</v>
      </c>
      <c r="D31" s="58">
        <v>1101</v>
      </c>
      <c r="E31" s="18">
        <v>0.82789999999999997</v>
      </c>
      <c r="F31" s="19">
        <f t="shared" si="3"/>
        <v>8.7070091423595991E-4</v>
      </c>
      <c r="G31" s="19">
        <f t="shared" si="0"/>
        <v>8.7057046131789912E-4</v>
      </c>
      <c r="H31" s="14">
        <f t="shared" si="6"/>
        <v>99324.931867654101</v>
      </c>
      <c r="I31" s="14">
        <f t="shared" si="4"/>
        <v>86.469351756392527</v>
      </c>
      <c r="J31" s="14">
        <f t="shared" si="1"/>
        <v>99310.050492216833</v>
      </c>
      <c r="K31" s="14">
        <f t="shared" si="2"/>
        <v>6327758.2112861071</v>
      </c>
      <c r="L31" s="21">
        <f t="shared" si="5"/>
        <v>63.707652170530089</v>
      </c>
    </row>
    <row r="32" spans="1:12" x14ac:dyDescent="0.25">
      <c r="A32" s="17">
        <v>23</v>
      </c>
      <c r="B32" s="56">
        <v>0</v>
      </c>
      <c r="C32" s="58">
        <v>1370</v>
      </c>
      <c r="D32" s="58">
        <v>1226</v>
      </c>
      <c r="E32" s="18">
        <v>0</v>
      </c>
      <c r="F32" s="19">
        <f t="shared" si="3"/>
        <v>0</v>
      </c>
      <c r="G32" s="19">
        <f t="shared" si="0"/>
        <v>0</v>
      </c>
      <c r="H32" s="14">
        <f t="shared" si="6"/>
        <v>99238.462515897714</v>
      </c>
      <c r="I32" s="14">
        <f t="shared" si="4"/>
        <v>0</v>
      </c>
      <c r="J32" s="14">
        <f t="shared" si="1"/>
        <v>99238.462515897714</v>
      </c>
      <c r="K32" s="14">
        <f t="shared" si="2"/>
        <v>6228448.1607938902</v>
      </c>
      <c r="L32" s="21">
        <f t="shared" si="5"/>
        <v>62.762441123028388</v>
      </c>
    </row>
    <row r="33" spans="1:12" x14ac:dyDescent="0.25">
      <c r="A33" s="17">
        <v>24</v>
      </c>
      <c r="B33" s="56">
        <v>0</v>
      </c>
      <c r="C33" s="58">
        <v>1301</v>
      </c>
      <c r="D33" s="58">
        <v>1403</v>
      </c>
      <c r="E33" s="18">
        <v>0</v>
      </c>
      <c r="F33" s="19">
        <f t="shared" si="3"/>
        <v>0</v>
      </c>
      <c r="G33" s="19">
        <f t="shared" si="0"/>
        <v>0</v>
      </c>
      <c r="H33" s="14">
        <f t="shared" si="6"/>
        <v>99238.462515897714</v>
      </c>
      <c r="I33" s="14">
        <f t="shared" si="4"/>
        <v>0</v>
      </c>
      <c r="J33" s="14">
        <f t="shared" si="1"/>
        <v>99238.462515897714</v>
      </c>
      <c r="K33" s="14">
        <f t="shared" si="2"/>
        <v>6129209.6982779922</v>
      </c>
      <c r="L33" s="21">
        <f t="shared" si="5"/>
        <v>61.762441123028388</v>
      </c>
    </row>
    <row r="34" spans="1:12" x14ac:dyDescent="0.25">
      <c r="A34" s="17">
        <v>25</v>
      </c>
      <c r="B34" s="56">
        <v>0</v>
      </c>
      <c r="C34" s="58">
        <v>1286</v>
      </c>
      <c r="D34" s="58">
        <v>1336</v>
      </c>
      <c r="E34" s="18">
        <v>0</v>
      </c>
      <c r="F34" s="19">
        <f t="shared" si="3"/>
        <v>0</v>
      </c>
      <c r="G34" s="19">
        <f t="shared" si="0"/>
        <v>0</v>
      </c>
      <c r="H34" s="14">
        <f t="shared" si="6"/>
        <v>99238.462515897714</v>
      </c>
      <c r="I34" s="14">
        <f t="shared" si="4"/>
        <v>0</v>
      </c>
      <c r="J34" s="14">
        <f t="shared" si="1"/>
        <v>99238.462515897714</v>
      </c>
      <c r="K34" s="14">
        <f t="shared" si="2"/>
        <v>6029971.2357620941</v>
      </c>
      <c r="L34" s="21">
        <f t="shared" si="5"/>
        <v>60.762441123028381</v>
      </c>
    </row>
    <row r="35" spans="1:12" x14ac:dyDescent="0.25">
      <c r="A35" s="17">
        <v>26</v>
      </c>
      <c r="B35" s="56">
        <v>1</v>
      </c>
      <c r="C35" s="58">
        <v>1511</v>
      </c>
      <c r="D35" s="58">
        <v>1317</v>
      </c>
      <c r="E35" s="18">
        <v>0.72950000000000004</v>
      </c>
      <c r="F35" s="19">
        <f t="shared" si="3"/>
        <v>7.0721357850070724E-4</v>
      </c>
      <c r="G35" s="19">
        <f t="shared" si="0"/>
        <v>7.0707831351923139E-4</v>
      </c>
      <c r="H35" s="14">
        <f t="shared" si="6"/>
        <v>99238.462515897714</v>
      </c>
      <c r="I35" s="14">
        <f t="shared" si="4"/>
        <v>70.169364711982411</v>
      </c>
      <c r="J35" s="14">
        <f t="shared" si="1"/>
        <v>99219.481702743127</v>
      </c>
      <c r="K35" s="14">
        <f t="shared" si="2"/>
        <v>5930732.7732461961</v>
      </c>
      <c r="L35" s="21">
        <f t="shared" si="5"/>
        <v>59.762441123028381</v>
      </c>
    </row>
    <row r="36" spans="1:12" x14ac:dyDescent="0.25">
      <c r="A36" s="17">
        <v>27</v>
      </c>
      <c r="B36" s="56">
        <v>0</v>
      </c>
      <c r="C36" s="58">
        <v>1602</v>
      </c>
      <c r="D36" s="58">
        <v>1557</v>
      </c>
      <c r="E36" s="18">
        <v>0</v>
      </c>
      <c r="F36" s="19">
        <f t="shared" si="3"/>
        <v>0</v>
      </c>
      <c r="G36" s="19">
        <f t="shared" si="0"/>
        <v>0</v>
      </c>
      <c r="H36" s="14">
        <f t="shared" si="6"/>
        <v>99168.293151185731</v>
      </c>
      <c r="I36" s="14">
        <f t="shared" si="4"/>
        <v>0</v>
      </c>
      <c r="J36" s="14">
        <f t="shared" si="1"/>
        <v>99168.293151185731</v>
      </c>
      <c r="K36" s="14">
        <f t="shared" si="2"/>
        <v>5831513.291543453</v>
      </c>
      <c r="L36" s="21">
        <f t="shared" si="5"/>
        <v>58.804211570457255</v>
      </c>
    </row>
    <row r="37" spans="1:12" x14ac:dyDescent="0.25">
      <c r="A37" s="17">
        <v>28</v>
      </c>
      <c r="B37" s="56">
        <v>0</v>
      </c>
      <c r="C37" s="58">
        <v>1689</v>
      </c>
      <c r="D37" s="58">
        <v>1624</v>
      </c>
      <c r="E37" s="18">
        <v>0</v>
      </c>
      <c r="F37" s="19">
        <f t="shared" si="3"/>
        <v>0</v>
      </c>
      <c r="G37" s="19">
        <f t="shared" si="0"/>
        <v>0</v>
      </c>
      <c r="H37" s="14">
        <f t="shared" si="6"/>
        <v>99168.293151185731</v>
      </c>
      <c r="I37" s="14">
        <f t="shared" si="4"/>
        <v>0</v>
      </c>
      <c r="J37" s="14">
        <f t="shared" si="1"/>
        <v>99168.293151185731</v>
      </c>
      <c r="K37" s="14">
        <f t="shared" si="2"/>
        <v>5732344.9983922672</v>
      </c>
      <c r="L37" s="21">
        <f t="shared" si="5"/>
        <v>57.804211570457255</v>
      </c>
    </row>
    <row r="38" spans="1:12" x14ac:dyDescent="0.25">
      <c r="A38" s="17">
        <v>29</v>
      </c>
      <c r="B38" s="56">
        <v>0</v>
      </c>
      <c r="C38" s="58">
        <v>1845</v>
      </c>
      <c r="D38" s="58">
        <v>1686</v>
      </c>
      <c r="E38" s="18">
        <v>0</v>
      </c>
      <c r="F38" s="19">
        <f t="shared" si="3"/>
        <v>0</v>
      </c>
      <c r="G38" s="19">
        <f t="shared" si="0"/>
        <v>0</v>
      </c>
      <c r="H38" s="14">
        <f t="shared" si="6"/>
        <v>99168.293151185731</v>
      </c>
      <c r="I38" s="14">
        <f t="shared" si="4"/>
        <v>0</v>
      </c>
      <c r="J38" s="14">
        <f t="shared" si="1"/>
        <v>99168.293151185731</v>
      </c>
      <c r="K38" s="14">
        <f t="shared" si="2"/>
        <v>5633176.7052410813</v>
      </c>
      <c r="L38" s="21">
        <f t="shared" si="5"/>
        <v>56.804211570457255</v>
      </c>
    </row>
    <row r="39" spans="1:12" x14ac:dyDescent="0.25">
      <c r="A39" s="17">
        <v>30</v>
      </c>
      <c r="B39" s="56">
        <v>0</v>
      </c>
      <c r="C39" s="58">
        <v>1903</v>
      </c>
      <c r="D39" s="58">
        <v>1848</v>
      </c>
      <c r="E39" s="18">
        <v>0</v>
      </c>
      <c r="F39" s="19">
        <f t="shared" si="3"/>
        <v>0</v>
      </c>
      <c r="G39" s="19">
        <f t="shared" si="0"/>
        <v>0</v>
      </c>
      <c r="H39" s="14">
        <f t="shared" si="6"/>
        <v>99168.293151185731</v>
      </c>
      <c r="I39" s="14">
        <f t="shared" si="4"/>
        <v>0</v>
      </c>
      <c r="J39" s="14">
        <f t="shared" si="1"/>
        <v>99168.293151185731</v>
      </c>
      <c r="K39" s="14">
        <f t="shared" si="2"/>
        <v>5534008.4120898955</v>
      </c>
      <c r="L39" s="21">
        <f t="shared" si="5"/>
        <v>55.804211570457255</v>
      </c>
    </row>
    <row r="40" spans="1:12" x14ac:dyDescent="0.25">
      <c r="A40" s="17">
        <v>31</v>
      </c>
      <c r="B40" s="56">
        <v>1</v>
      </c>
      <c r="C40" s="58">
        <v>2011</v>
      </c>
      <c r="D40" s="58">
        <v>1884</v>
      </c>
      <c r="E40" s="18">
        <v>0.79779999999999995</v>
      </c>
      <c r="F40" s="19">
        <f t="shared" si="3"/>
        <v>5.1347881899871633E-4</v>
      </c>
      <c r="G40" s="19">
        <f t="shared" si="0"/>
        <v>5.1342551238069156E-4</v>
      </c>
      <c r="H40" s="14">
        <f t="shared" si="6"/>
        <v>99168.293151185731</v>
      </c>
      <c r="I40" s="14">
        <f t="shared" si="4"/>
        <v>50.915531723066159</v>
      </c>
      <c r="J40" s="14">
        <f t="shared" si="1"/>
        <v>99157.998030671326</v>
      </c>
      <c r="K40" s="14">
        <f t="shared" si="2"/>
        <v>5434840.1189387096</v>
      </c>
      <c r="L40" s="21">
        <f t="shared" si="5"/>
        <v>54.804211570457248</v>
      </c>
    </row>
    <row r="41" spans="1:12" x14ac:dyDescent="0.25">
      <c r="A41" s="17">
        <v>32</v>
      </c>
      <c r="B41" s="56">
        <v>1</v>
      </c>
      <c r="C41" s="58">
        <v>2125</v>
      </c>
      <c r="D41" s="58">
        <v>2007</v>
      </c>
      <c r="E41" s="18">
        <v>0.6421</v>
      </c>
      <c r="F41" s="19">
        <f t="shared" si="3"/>
        <v>4.8402710551790902E-4</v>
      </c>
      <c r="G41" s="19">
        <f t="shared" si="0"/>
        <v>4.8394327042764471E-4</v>
      </c>
      <c r="H41" s="14">
        <f t="shared" si="6"/>
        <v>99117.37761946267</v>
      </c>
      <c r="I41" s="14">
        <f t="shared" si="4"/>
        <v>47.967187881374599</v>
      </c>
      <c r="J41" s="14">
        <f t="shared" si="1"/>
        <v>99100.210162919931</v>
      </c>
      <c r="K41" s="14">
        <f t="shared" si="2"/>
        <v>5335682.1209080387</v>
      </c>
      <c r="L41" s="21">
        <f t="shared" si="5"/>
        <v>53.831954083703735</v>
      </c>
    </row>
    <row r="42" spans="1:12" x14ac:dyDescent="0.25">
      <c r="A42" s="17">
        <v>33</v>
      </c>
      <c r="B42" s="56">
        <v>0</v>
      </c>
      <c r="C42" s="58">
        <v>2387</v>
      </c>
      <c r="D42" s="58">
        <v>2115</v>
      </c>
      <c r="E42" s="18">
        <v>0</v>
      </c>
      <c r="F42" s="19">
        <f t="shared" si="3"/>
        <v>0</v>
      </c>
      <c r="G42" s="19">
        <f t="shared" si="0"/>
        <v>0</v>
      </c>
      <c r="H42" s="14">
        <f t="shared" si="6"/>
        <v>99069.410431581302</v>
      </c>
      <c r="I42" s="14">
        <f t="shared" si="4"/>
        <v>0</v>
      </c>
      <c r="J42" s="14">
        <f t="shared" si="1"/>
        <v>99069.410431581302</v>
      </c>
      <c r="K42" s="14">
        <f t="shared" si="2"/>
        <v>5236581.9107451187</v>
      </c>
      <c r="L42" s="21">
        <f t="shared" si="5"/>
        <v>52.857707418795776</v>
      </c>
    </row>
    <row r="43" spans="1:12" x14ac:dyDescent="0.25">
      <c r="A43" s="17">
        <v>34</v>
      </c>
      <c r="B43" s="56">
        <v>1</v>
      </c>
      <c r="C43" s="58">
        <v>2529</v>
      </c>
      <c r="D43" s="58">
        <v>2408</v>
      </c>
      <c r="E43" s="18">
        <v>0.3306</v>
      </c>
      <c r="F43" s="19">
        <f t="shared" si="3"/>
        <v>4.0510431436094796E-4</v>
      </c>
      <c r="G43" s="19">
        <f t="shared" si="0"/>
        <v>4.0499448923998494E-4</v>
      </c>
      <c r="H43" s="14">
        <f t="shared" si="6"/>
        <v>99069.410431581302</v>
      </c>
      <c r="I43" s="14">
        <f t="shared" si="4"/>
        <v>40.122565277044707</v>
      </c>
      <c r="J43" s="14">
        <f t="shared" si="1"/>
        <v>99042.552386384836</v>
      </c>
      <c r="K43" s="14">
        <f t="shared" si="2"/>
        <v>5137512.5003135372</v>
      </c>
      <c r="L43" s="21">
        <f t="shared" si="5"/>
        <v>51.857707418795776</v>
      </c>
    </row>
    <row r="44" spans="1:12" x14ac:dyDescent="0.25">
      <c r="A44" s="17">
        <v>35</v>
      </c>
      <c r="B44" s="56">
        <v>0</v>
      </c>
      <c r="C44" s="58">
        <v>2562</v>
      </c>
      <c r="D44" s="58">
        <v>2503</v>
      </c>
      <c r="E44" s="18">
        <v>0</v>
      </c>
      <c r="F44" s="19">
        <f t="shared" si="3"/>
        <v>0</v>
      </c>
      <c r="G44" s="19">
        <f t="shared" si="0"/>
        <v>0</v>
      </c>
      <c r="H44" s="14">
        <f t="shared" si="6"/>
        <v>99029.28786630425</v>
      </c>
      <c r="I44" s="14">
        <f t="shared" si="4"/>
        <v>0</v>
      </c>
      <c r="J44" s="14">
        <f t="shared" si="1"/>
        <v>99029.28786630425</v>
      </c>
      <c r="K44" s="14">
        <f t="shared" si="2"/>
        <v>5038469.9479271527</v>
      </c>
      <c r="L44" s="21">
        <f t="shared" si="5"/>
        <v>50.878584068274861</v>
      </c>
    </row>
    <row r="45" spans="1:12" x14ac:dyDescent="0.25">
      <c r="A45" s="17">
        <v>36</v>
      </c>
      <c r="B45" s="56">
        <v>0</v>
      </c>
      <c r="C45" s="58">
        <v>2815</v>
      </c>
      <c r="D45" s="58">
        <v>2562</v>
      </c>
      <c r="E45" s="18">
        <v>0</v>
      </c>
      <c r="F45" s="19">
        <f t="shared" si="3"/>
        <v>0</v>
      </c>
      <c r="G45" s="19">
        <f t="shared" si="0"/>
        <v>0</v>
      </c>
      <c r="H45" s="14">
        <f t="shared" si="6"/>
        <v>99029.28786630425</v>
      </c>
      <c r="I45" s="14">
        <f t="shared" si="4"/>
        <v>0</v>
      </c>
      <c r="J45" s="14">
        <f t="shared" si="1"/>
        <v>99029.28786630425</v>
      </c>
      <c r="K45" s="14">
        <f t="shared" si="2"/>
        <v>4939440.6600608481</v>
      </c>
      <c r="L45" s="21">
        <f t="shared" si="5"/>
        <v>49.878584068274861</v>
      </c>
    </row>
    <row r="46" spans="1:12" x14ac:dyDescent="0.25">
      <c r="A46" s="17">
        <v>37</v>
      </c>
      <c r="B46" s="56">
        <v>1</v>
      </c>
      <c r="C46" s="58">
        <v>2769</v>
      </c>
      <c r="D46" s="58">
        <v>2805</v>
      </c>
      <c r="E46" s="18">
        <v>0.38519999999999999</v>
      </c>
      <c r="F46" s="19">
        <f t="shared" si="3"/>
        <v>3.588087549336204E-4</v>
      </c>
      <c r="G46" s="19">
        <f t="shared" si="0"/>
        <v>3.5872962074961004E-4</v>
      </c>
      <c r="H46" s="14">
        <f t="shared" si="6"/>
        <v>99029.28786630425</v>
      </c>
      <c r="I46" s="14">
        <f t="shared" si="4"/>
        <v>35.524738879383285</v>
      </c>
      <c r="J46" s="14">
        <f t="shared" si="1"/>
        <v>99007.447256841202</v>
      </c>
      <c r="K46" s="14">
        <f t="shared" si="2"/>
        <v>4840411.3721945435</v>
      </c>
      <c r="L46" s="21">
        <f t="shared" si="5"/>
        <v>48.878584068274854</v>
      </c>
    </row>
    <row r="47" spans="1:12" x14ac:dyDescent="0.25">
      <c r="A47" s="17">
        <v>38</v>
      </c>
      <c r="B47" s="56">
        <v>0</v>
      </c>
      <c r="C47" s="58">
        <v>2740</v>
      </c>
      <c r="D47" s="58">
        <v>2768</v>
      </c>
      <c r="E47" s="18">
        <v>0</v>
      </c>
      <c r="F47" s="19">
        <f t="shared" si="3"/>
        <v>0</v>
      </c>
      <c r="G47" s="19">
        <f t="shared" si="0"/>
        <v>0</v>
      </c>
      <c r="H47" s="14">
        <f t="shared" si="6"/>
        <v>98993.763127424871</v>
      </c>
      <c r="I47" s="14">
        <f t="shared" si="4"/>
        <v>0</v>
      </c>
      <c r="J47" s="14">
        <f t="shared" si="1"/>
        <v>98993.763127424871</v>
      </c>
      <c r="K47" s="14">
        <f t="shared" si="2"/>
        <v>4741403.9249377027</v>
      </c>
      <c r="L47" s="21">
        <f t="shared" si="5"/>
        <v>47.895986324255226</v>
      </c>
    </row>
    <row r="48" spans="1:12" x14ac:dyDescent="0.25">
      <c r="A48" s="17">
        <v>39</v>
      </c>
      <c r="B48" s="56">
        <v>1</v>
      </c>
      <c r="C48" s="58">
        <v>2883</v>
      </c>
      <c r="D48" s="58">
        <v>2723</v>
      </c>
      <c r="E48" s="18">
        <v>0.97809999999999997</v>
      </c>
      <c r="F48" s="19">
        <f t="shared" si="3"/>
        <v>3.5676061362825543E-4</v>
      </c>
      <c r="G48" s="19">
        <f t="shared" si="0"/>
        <v>3.5675782625886729E-4</v>
      </c>
      <c r="H48" s="14">
        <f t="shared" si="6"/>
        <v>98993.763127424871</v>
      </c>
      <c r="I48" s="14">
        <f t="shared" si="4"/>
        <v>35.316799746525305</v>
      </c>
      <c r="J48" s="14">
        <f t="shared" si="1"/>
        <v>98992.989689510432</v>
      </c>
      <c r="K48" s="14">
        <f t="shared" si="2"/>
        <v>4642410.161810278</v>
      </c>
      <c r="L48" s="21">
        <f t="shared" si="5"/>
        <v>46.895986324255226</v>
      </c>
    </row>
    <row r="49" spans="1:12" x14ac:dyDescent="0.25">
      <c r="A49" s="17">
        <v>40</v>
      </c>
      <c r="B49" s="56">
        <v>2</v>
      </c>
      <c r="C49" s="58">
        <v>2747</v>
      </c>
      <c r="D49" s="58">
        <v>2871</v>
      </c>
      <c r="E49" s="18">
        <v>0.1885</v>
      </c>
      <c r="F49" s="19">
        <f t="shared" si="3"/>
        <v>7.1199715201139199E-4</v>
      </c>
      <c r="G49" s="19">
        <f t="shared" si="0"/>
        <v>7.1158600779969432E-4</v>
      </c>
      <c r="H49" s="14">
        <f t="shared" si="6"/>
        <v>98958.44632767835</v>
      </c>
      <c r="I49" s="14">
        <f t="shared" si="4"/>
        <v>70.417445760372956</v>
      </c>
      <c r="J49" s="14">
        <f t="shared" si="1"/>
        <v>98901.302570443819</v>
      </c>
      <c r="K49" s="14">
        <f t="shared" si="2"/>
        <v>4543417.1721207676</v>
      </c>
      <c r="L49" s="21">
        <f t="shared" si="5"/>
        <v>45.912373735904026</v>
      </c>
    </row>
    <row r="50" spans="1:12" x14ac:dyDescent="0.25">
      <c r="A50" s="17">
        <v>41</v>
      </c>
      <c r="B50" s="56">
        <v>1</v>
      </c>
      <c r="C50" s="58">
        <v>2658</v>
      </c>
      <c r="D50" s="58">
        <v>2747</v>
      </c>
      <c r="E50" s="18">
        <v>0.33879999999999999</v>
      </c>
      <c r="F50" s="19">
        <f t="shared" si="3"/>
        <v>3.7002775208140609E-4</v>
      </c>
      <c r="G50" s="19">
        <f t="shared" si="0"/>
        <v>3.6993724236645598E-4</v>
      </c>
      <c r="H50" s="14">
        <f t="shared" si="6"/>
        <v>98888.028881917984</v>
      </c>
      <c r="I50" s="14">
        <f t="shared" si="4"/>
        <v>36.582364707631193</v>
      </c>
      <c r="J50" s="14">
        <f t="shared" si="1"/>
        <v>98863.840622373304</v>
      </c>
      <c r="K50" s="14">
        <f t="shared" si="2"/>
        <v>4444515.869550324</v>
      </c>
      <c r="L50" s="21">
        <f t="shared" si="5"/>
        <v>44.944933373659538</v>
      </c>
    </row>
    <row r="51" spans="1:12" x14ac:dyDescent="0.25">
      <c r="A51" s="17">
        <v>42</v>
      </c>
      <c r="B51" s="56">
        <v>2</v>
      </c>
      <c r="C51" s="58">
        <v>2326</v>
      </c>
      <c r="D51" s="58">
        <v>2651</v>
      </c>
      <c r="E51" s="18">
        <v>0.1038</v>
      </c>
      <c r="F51" s="19">
        <f t="shared" si="3"/>
        <v>8.0369700622865184E-4</v>
      </c>
      <c r="G51" s="19">
        <f t="shared" si="0"/>
        <v>8.0311854142107965E-4</v>
      </c>
      <c r="H51" s="14">
        <f t="shared" si="6"/>
        <v>98851.446517210352</v>
      </c>
      <c r="I51" s="14">
        <f t="shared" si="4"/>
        <v>79.389429544265838</v>
      </c>
      <c r="J51" s="14">
        <f t="shared" si="1"/>
        <v>98780.297710452782</v>
      </c>
      <c r="K51" s="14">
        <f t="shared" si="2"/>
        <v>4345652.0289279511</v>
      </c>
      <c r="L51" s="21">
        <f t="shared" si="5"/>
        <v>43.96144095039984</v>
      </c>
    </row>
    <row r="52" spans="1:12" x14ac:dyDescent="0.25">
      <c r="A52" s="17">
        <v>43</v>
      </c>
      <c r="B52" s="56">
        <v>1</v>
      </c>
      <c r="C52" s="58">
        <v>2249</v>
      </c>
      <c r="D52" s="58">
        <v>2310</v>
      </c>
      <c r="E52" s="18">
        <v>0.56279999999999997</v>
      </c>
      <c r="F52" s="19">
        <f t="shared" si="3"/>
        <v>4.3869269576661551E-4</v>
      </c>
      <c r="G52" s="19">
        <f t="shared" si="0"/>
        <v>4.3860857220102381E-4</v>
      </c>
      <c r="H52" s="14">
        <f t="shared" si="6"/>
        <v>98772.057087666093</v>
      </c>
      <c r="I52" s="14">
        <f t="shared" si="4"/>
        <v>43.322270932579237</v>
      </c>
      <c r="J52" s="14">
        <f t="shared" si="1"/>
        <v>98753.116590814374</v>
      </c>
      <c r="K52" s="14">
        <f t="shared" si="2"/>
        <v>4246871.731217498</v>
      </c>
      <c r="L52" s="21">
        <f t="shared" si="5"/>
        <v>42.996692145918821</v>
      </c>
    </row>
    <row r="53" spans="1:12" x14ac:dyDescent="0.25">
      <c r="A53" s="17">
        <v>44</v>
      </c>
      <c r="B53" s="56">
        <v>0</v>
      </c>
      <c r="C53" s="58">
        <v>2149</v>
      </c>
      <c r="D53" s="58">
        <v>2223</v>
      </c>
      <c r="E53" s="18">
        <v>0</v>
      </c>
      <c r="F53" s="19">
        <f t="shared" si="3"/>
        <v>0</v>
      </c>
      <c r="G53" s="19">
        <f t="shared" si="0"/>
        <v>0</v>
      </c>
      <c r="H53" s="14">
        <f t="shared" si="6"/>
        <v>98728.734816733515</v>
      </c>
      <c r="I53" s="14">
        <f t="shared" si="4"/>
        <v>0</v>
      </c>
      <c r="J53" s="14">
        <f t="shared" si="1"/>
        <v>98728.734816733515</v>
      </c>
      <c r="K53" s="14">
        <f t="shared" si="2"/>
        <v>4148118.6146266833</v>
      </c>
      <c r="L53" s="21">
        <f t="shared" si="5"/>
        <v>42.015312181673167</v>
      </c>
    </row>
    <row r="54" spans="1:12" x14ac:dyDescent="0.25">
      <c r="A54" s="17">
        <v>45</v>
      </c>
      <c r="B54" s="56">
        <v>1</v>
      </c>
      <c r="C54" s="58">
        <v>2077</v>
      </c>
      <c r="D54" s="58">
        <v>2128</v>
      </c>
      <c r="E54" s="18">
        <v>0.65849999999999997</v>
      </c>
      <c r="F54" s="19">
        <f t="shared" si="3"/>
        <v>4.7562425683709869E-4</v>
      </c>
      <c r="G54" s="19">
        <f t="shared" si="0"/>
        <v>4.7554701578792315E-4</v>
      </c>
      <c r="H54" s="14">
        <f t="shared" si="6"/>
        <v>98728.734816733515</v>
      </c>
      <c r="I54" s="14">
        <f t="shared" si="4"/>
        <v>46.950155214614853</v>
      </c>
      <c r="J54" s="14">
        <f t="shared" si="1"/>
        <v>98712.701338727726</v>
      </c>
      <c r="K54" s="14">
        <f t="shared" si="2"/>
        <v>4049389.8798099495</v>
      </c>
      <c r="L54" s="21">
        <f t="shared" si="5"/>
        <v>41.015312181673167</v>
      </c>
    </row>
    <row r="55" spans="1:12" x14ac:dyDescent="0.25">
      <c r="A55" s="17">
        <v>46</v>
      </c>
      <c r="B55" s="56">
        <v>2</v>
      </c>
      <c r="C55" s="58">
        <v>2071</v>
      </c>
      <c r="D55" s="58">
        <v>2072</v>
      </c>
      <c r="E55" s="18">
        <v>0.39750000000000002</v>
      </c>
      <c r="F55" s="19">
        <f t="shared" si="3"/>
        <v>9.6548394882935075E-4</v>
      </c>
      <c r="G55" s="19">
        <f t="shared" si="0"/>
        <v>9.6492264938811858E-4</v>
      </c>
      <c r="H55" s="14">
        <f t="shared" si="6"/>
        <v>98681.784661518905</v>
      </c>
      <c r="I55" s="14">
        <f t="shared" si="4"/>
        <v>95.220289101940622</v>
      </c>
      <c r="J55" s="14">
        <f t="shared" si="1"/>
        <v>98624.414437334985</v>
      </c>
      <c r="K55" s="14">
        <f t="shared" si="2"/>
        <v>3950677.1784712221</v>
      </c>
      <c r="L55" s="21">
        <f t="shared" si="5"/>
        <v>40.034512874104863</v>
      </c>
    </row>
    <row r="56" spans="1:12" x14ac:dyDescent="0.25">
      <c r="A56" s="17">
        <v>47</v>
      </c>
      <c r="B56" s="56">
        <v>2</v>
      </c>
      <c r="C56" s="58">
        <v>2076</v>
      </c>
      <c r="D56" s="58">
        <v>2035</v>
      </c>
      <c r="E56" s="18">
        <v>0.82650000000000001</v>
      </c>
      <c r="F56" s="19">
        <f t="shared" si="3"/>
        <v>9.7299927025054731E-4</v>
      </c>
      <c r="G56" s="19">
        <f t="shared" si="0"/>
        <v>9.7283504073989932E-4</v>
      </c>
      <c r="H56" s="14">
        <f t="shared" si="6"/>
        <v>98586.564372416964</v>
      </c>
      <c r="I56" s="14">
        <f t="shared" si="4"/>
        <v>95.908464367646971</v>
      </c>
      <c r="J56" s="14">
        <f t="shared" si="1"/>
        <v>98569.924253849182</v>
      </c>
      <c r="K56" s="14">
        <f t="shared" si="2"/>
        <v>3852052.7640338871</v>
      </c>
      <c r="L56" s="21">
        <f t="shared" si="5"/>
        <v>39.07279646628637</v>
      </c>
    </row>
    <row r="57" spans="1:12" x14ac:dyDescent="0.25">
      <c r="A57" s="17">
        <v>48</v>
      </c>
      <c r="B57" s="56">
        <v>3</v>
      </c>
      <c r="C57" s="58">
        <v>1957</v>
      </c>
      <c r="D57" s="58">
        <v>2057</v>
      </c>
      <c r="E57" s="18">
        <v>0.48</v>
      </c>
      <c r="F57" s="19">
        <f t="shared" si="3"/>
        <v>1.4947683109118087E-3</v>
      </c>
      <c r="G57" s="19">
        <f t="shared" si="0"/>
        <v>1.4936073604970726E-3</v>
      </c>
      <c r="H57" s="14">
        <f t="shared" si="6"/>
        <v>98490.655908049317</v>
      </c>
      <c r="I57" s="14">
        <f t="shared" si="4"/>
        <v>147.10636860444694</v>
      </c>
      <c r="J57" s="14">
        <f t="shared" si="1"/>
        <v>98414.160596375004</v>
      </c>
      <c r="K57" s="14">
        <f t="shared" si="2"/>
        <v>3753482.8397800378</v>
      </c>
      <c r="L57" s="21">
        <f t="shared" si="5"/>
        <v>38.110040035516484</v>
      </c>
    </row>
    <row r="58" spans="1:12" x14ac:dyDescent="0.25">
      <c r="A58" s="17">
        <v>49</v>
      </c>
      <c r="B58" s="56">
        <v>2</v>
      </c>
      <c r="C58" s="58">
        <v>1810</v>
      </c>
      <c r="D58" s="58">
        <v>1949</v>
      </c>
      <c r="E58" s="18">
        <v>0.21990000000000001</v>
      </c>
      <c r="F58" s="19">
        <f t="shared" si="3"/>
        <v>1.0641127959563714E-3</v>
      </c>
      <c r="G58" s="19">
        <f t="shared" si="0"/>
        <v>1.0632301932707948E-3</v>
      </c>
      <c r="H58" s="14">
        <f t="shared" si="6"/>
        <v>98343.549539444866</v>
      </c>
      <c r="I58" s="14">
        <f t="shared" si="4"/>
        <v>104.56183118375995</v>
      </c>
      <c r="J58" s="14">
        <f t="shared" si="1"/>
        <v>98261.980854938418</v>
      </c>
      <c r="K58" s="14">
        <f t="shared" si="2"/>
        <v>3655068.6791836629</v>
      </c>
      <c r="L58" s="21">
        <f t="shared" si="5"/>
        <v>37.166328613323458</v>
      </c>
    </row>
    <row r="59" spans="1:12" x14ac:dyDescent="0.25">
      <c r="A59" s="17">
        <v>50</v>
      </c>
      <c r="B59" s="56">
        <v>6</v>
      </c>
      <c r="C59" s="58">
        <v>1848</v>
      </c>
      <c r="D59" s="58">
        <v>1810</v>
      </c>
      <c r="E59" s="18">
        <v>0.61890000000000001</v>
      </c>
      <c r="F59" s="19">
        <f t="shared" si="3"/>
        <v>3.2804811372334607E-3</v>
      </c>
      <c r="G59" s="19">
        <f t="shared" si="0"/>
        <v>3.2763850289736188E-3</v>
      </c>
      <c r="H59" s="14">
        <f t="shared" si="6"/>
        <v>98238.987708261106</v>
      </c>
      <c r="I59" s="14">
        <f t="shared" si="4"/>
        <v>321.86874858887006</v>
      </c>
      <c r="J59" s="14">
        <f t="shared" si="1"/>
        <v>98116.323528173889</v>
      </c>
      <c r="K59" s="14">
        <f t="shared" si="2"/>
        <v>3556806.6983287246</v>
      </c>
      <c r="L59" s="21">
        <f t="shared" si="5"/>
        <v>36.205652982615433</v>
      </c>
    </row>
    <row r="60" spans="1:12" x14ac:dyDescent="0.25">
      <c r="A60" s="17">
        <v>51</v>
      </c>
      <c r="B60" s="56">
        <v>3</v>
      </c>
      <c r="C60" s="58">
        <v>1713</v>
      </c>
      <c r="D60" s="58">
        <v>1841</v>
      </c>
      <c r="E60" s="18">
        <v>0.84060000000000001</v>
      </c>
      <c r="F60" s="19">
        <f t="shared" si="3"/>
        <v>1.6882386043894203E-3</v>
      </c>
      <c r="G60" s="19">
        <f t="shared" si="0"/>
        <v>1.6877844127708569E-3</v>
      </c>
      <c r="H60" s="14">
        <f t="shared" si="6"/>
        <v>97917.11895967224</v>
      </c>
      <c r="I60" s="14">
        <f t="shared" si="4"/>
        <v>165.26298712356456</v>
      </c>
      <c r="J60" s="14">
        <f t="shared" si="1"/>
        <v>97890.776039524731</v>
      </c>
      <c r="K60" s="14">
        <f t="shared" si="2"/>
        <v>3458690.3748005508</v>
      </c>
      <c r="L60" s="21">
        <f t="shared" si="5"/>
        <v>35.322632156130261</v>
      </c>
    </row>
    <row r="61" spans="1:12" x14ac:dyDescent="0.25">
      <c r="A61" s="17">
        <v>52</v>
      </c>
      <c r="B61" s="56">
        <v>4</v>
      </c>
      <c r="C61" s="58">
        <v>1679</v>
      </c>
      <c r="D61" s="58">
        <v>1710</v>
      </c>
      <c r="E61" s="18">
        <v>0.32790000000000002</v>
      </c>
      <c r="F61" s="19">
        <f t="shared" si="3"/>
        <v>2.3605783416937149E-3</v>
      </c>
      <c r="G61" s="19">
        <f t="shared" si="0"/>
        <v>2.3568391110851332E-3</v>
      </c>
      <c r="H61" s="14">
        <f t="shared" si="6"/>
        <v>97751.85597254867</v>
      </c>
      <c r="I61" s="14">
        <f t="shared" si="4"/>
        <v>230.38539733726358</v>
      </c>
      <c r="J61" s="14">
        <f t="shared" si="1"/>
        <v>97597.013946998297</v>
      </c>
      <c r="K61" s="14">
        <f t="shared" si="2"/>
        <v>3360799.5987610258</v>
      </c>
      <c r="L61" s="21">
        <f t="shared" si="5"/>
        <v>34.380928784665002</v>
      </c>
    </row>
    <row r="62" spans="1:12" x14ac:dyDescent="0.25">
      <c r="A62" s="17">
        <v>53</v>
      </c>
      <c r="B62" s="56">
        <v>9</v>
      </c>
      <c r="C62" s="58">
        <v>1575</v>
      </c>
      <c r="D62" s="58">
        <v>1664</v>
      </c>
      <c r="E62" s="18">
        <v>0.48480000000000001</v>
      </c>
      <c r="F62" s="19">
        <f t="shared" si="3"/>
        <v>5.5572707625810439E-3</v>
      </c>
      <c r="G62" s="19">
        <f t="shared" si="0"/>
        <v>5.5414051328681185E-3</v>
      </c>
      <c r="H62" s="14">
        <f t="shared" si="6"/>
        <v>97521.47057521141</v>
      </c>
      <c r="I62" s="14">
        <f t="shared" si="4"/>
        <v>540.4059776103237</v>
      </c>
      <c r="J62" s="14">
        <f t="shared" si="1"/>
        <v>97243.053415546572</v>
      </c>
      <c r="K62" s="14">
        <f t="shared" si="2"/>
        <v>3263202.5848140274</v>
      </c>
      <c r="L62" s="21">
        <f t="shared" si="5"/>
        <v>33.461375895653156</v>
      </c>
    </row>
    <row r="63" spans="1:12" x14ac:dyDescent="0.25">
      <c r="A63" s="17">
        <v>54</v>
      </c>
      <c r="B63" s="56">
        <v>2</v>
      </c>
      <c r="C63" s="58">
        <v>1544</v>
      </c>
      <c r="D63" s="58">
        <v>1548</v>
      </c>
      <c r="E63" s="18">
        <v>0.71309999999999996</v>
      </c>
      <c r="F63" s="19">
        <f t="shared" si="3"/>
        <v>1.29366106080207E-3</v>
      </c>
      <c r="G63" s="19">
        <f t="shared" si="0"/>
        <v>1.2931810948821193E-3</v>
      </c>
      <c r="H63" s="14">
        <f t="shared" si="6"/>
        <v>96981.064597601086</v>
      </c>
      <c r="I63" s="14">
        <f t="shared" si="4"/>
        <v>125.41407929915931</v>
      </c>
      <c r="J63" s="14">
        <f t="shared" si="1"/>
        <v>96945.08329825016</v>
      </c>
      <c r="K63" s="14">
        <f t="shared" si="2"/>
        <v>3165959.5313984808</v>
      </c>
      <c r="L63" s="21">
        <f t="shared" si="5"/>
        <v>32.645130722526567</v>
      </c>
    </row>
    <row r="64" spans="1:12" x14ac:dyDescent="0.25">
      <c r="A64" s="17">
        <v>55</v>
      </c>
      <c r="B64" s="56">
        <v>3</v>
      </c>
      <c r="C64" s="58">
        <v>1452</v>
      </c>
      <c r="D64" s="58">
        <v>1526</v>
      </c>
      <c r="E64" s="18">
        <v>0.67400000000000004</v>
      </c>
      <c r="F64" s="19">
        <f t="shared" si="3"/>
        <v>2.0147750167897917E-3</v>
      </c>
      <c r="G64" s="19">
        <f t="shared" si="0"/>
        <v>2.0134525476215082E-3</v>
      </c>
      <c r="H64" s="14">
        <f t="shared" si="6"/>
        <v>96855.650518301933</v>
      </c>
      <c r="I64" s="14">
        <f t="shared" si="4"/>
        <v>195.01425628761348</v>
      </c>
      <c r="J64" s="14">
        <f t="shared" si="1"/>
        <v>96792.075870752175</v>
      </c>
      <c r="K64" s="14">
        <f t="shared" si="2"/>
        <v>3069014.4481002307</v>
      </c>
      <c r="L64" s="21">
        <f t="shared" si="5"/>
        <v>31.686478090612862</v>
      </c>
    </row>
    <row r="65" spans="1:12" x14ac:dyDescent="0.25">
      <c r="A65" s="17">
        <v>56</v>
      </c>
      <c r="B65" s="56">
        <v>8</v>
      </c>
      <c r="C65" s="58">
        <v>1426</v>
      </c>
      <c r="D65" s="58">
        <v>1431</v>
      </c>
      <c r="E65" s="18">
        <v>0.65739999999999998</v>
      </c>
      <c r="F65" s="19">
        <f t="shared" si="3"/>
        <v>5.6002800140006999E-3</v>
      </c>
      <c r="G65" s="19">
        <f t="shared" si="0"/>
        <v>5.5895555800253875E-3</v>
      </c>
      <c r="H65" s="14">
        <f t="shared" si="6"/>
        <v>96660.636262014319</v>
      </c>
      <c r="I65" s="14">
        <f t="shared" si="4"/>
        <v>540.28999878714649</v>
      </c>
      <c r="J65" s="14">
        <f t="shared" si="1"/>
        <v>96475.532908429843</v>
      </c>
      <c r="K65" s="14">
        <f t="shared" si="2"/>
        <v>2972222.3722294783</v>
      </c>
      <c r="L65" s="21">
        <f t="shared" si="5"/>
        <v>30.74904622159519</v>
      </c>
    </row>
    <row r="66" spans="1:12" x14ac:dyDescent="0.25">
      <c r="A66" s="17">
        <v>57</v>
      </c>
      <c r="B66" s="56">
        <v>4</v>
      </c>
      <c r="C66" s="58">
        <v>1411</v>
      </c>
      <c r="D66" s="58">
        <v>1418</v>
      </c>
      <c r="E66" s="18">
        <v>0.54990000000000006</v>
      </c>
      <c r="F66" s="19">
        <f t="shared" si="3"/>
        <v>2.8278543655001769E-3</v>
      </c>
      <c r="G66" s="19">
        <f t="shared" si="0"/>
        <v>2.8242595991641319E-3</v>
      </c>
      <c r="H66" s="14">
        <f t="shared" si="6"/>
        <v>96120.346263227169</v>
      </c>
      <c r="I66" s="14">
        <f t="shared" si="4"/>
        <v>271.4688106088995</v>
      </c>
      <c r="J66" s="14">
        <f t="shared" si="1"/>
        <v>95998.158151572105</v>
      </c>
      <c r="K66" s="14">
        <f t="shared" si="2"/>
        <v>2875746.8393210485</v>
      </c>
      <c r="L66" s="21">
        <f t="shared" si="5"/>
        <v>29.918190592507521</v>
      </c>
    </row>
    <row r="67" spans="1:12" x14ac:dyDescent="0.25">
      <c r="A67" s="17">
        <v>58</v>
      </c>
      <c r="B67" s="56">
        <v>4</v>
      </c>
      <c r="C67" s="58">
        <v>1467</v>
      </c>
      <c r="D67" s="58">
        <v>1408</v>
      </c>
      <c r="E67" s="18">
        <v>0.43509999999999999</v>
      </c>
      <c r="F67" s="19">
        <f t="shared" si="3"/>
        <v>2.7826086956521741E-3</v>
      </c>
      <c r="G67" s="19">
        <f t="shared" si="0"/>
        <v>2.7782415897765157E-3</v>
      </c>
      <c r="H67" s="14">
        <f t="shared" si="6"/>
        <v>95848.877452618268</v>
      </c>
      <c r="I67" s="14">
        <f t="shared" si="4"/>
        <v>266.29133767225659</v>
      </c>
      <c r="J67" s="14">
        <f t="shared" si="1"/>
        <v>95698.449475967209</v>
      </c>
      <c r="K67" s="14">
        <f t="shared" si="2"/>
        <v>2779748.6811694764</v>
      </c>
      <c r="L67" s="21">
        <f t="shared" si="5"/>
        <v>29.001369187068587</v>
      </c>
    </row>
    <row r="68" spans="1:12" x14ac:dyDescent="0.25">
      <c r="A68" s="17">
        <v>59</v>
      </c>
      <c r="B68" s="56">
        <v>5</v>
      </c>
      <c r="C68" s="58">
        <v>1388</v>
      </c>
      <c r="D68" s="58">
        <v>1463</v>
      </c>
      <c r="E68" s="18">
        <v>0.58579999999999999</v>
      </c>
      <c r="F68" s="19">
        <f t="shared" si="3"/>
        <v>3.5075412136092599E-3</v>
      </c>
      <c r="G68" s="19">
        <f t="shared" si="0"/>
        <v>3.5024527676732016E-3</v>
      </c>
      <c r="H68" s="14">
        <f t="shared" si="6"/>
        <v>95582.586114946011</v>
      </c>
      <c r="I68" s="14">
        <f t="shared" si="4"/>
        <v>334.77349327965476</v>
      </c>
      <c r="J68" s="14">
        <f t="shared" si="1"/>
        <v>95443.922934029571</v>
      </c>
      <c r="K68" s="14">
        <f t="shared" si="2"/>
        <v>2684050.231693509</v>
      </c>
      <c r="L68" s="21">
        <f t="shared" si="5"/>
        <v>28.080954290834057</v>
      </c>
    </row>
    <row r="69" spans="1:12" x14ac:dyDescent="0.25">
      <c r="A69" s="17">
        <v>60</v>
      </c>
      <c r="B69" s="56">
        <v>8</v>
      </c>
      <c r="C69" s="58">
        <v>1372</v>
      </c>
      <c r="D69" s="58">
        <v>1377</v>
      </c>
      <c r="E69" s="18">
        <v>0.3528</v>
      </c>
      <c r="F69" s="19">
        <f t="shared" si="3"/>
        <v>5.8202982902873773E-3</v>
      </c>
      <c r="G69" s="19">
        <f t="shared" si="0"/>
        <v>5.7984561030779954E-3</v>
      </c>
      <c r="H69" s="14">
        <f t="shared" si="6"/>
        <v>95247.812621666351</v>
      </c>
      <c r="I69" s="14">
        <f t="shared" si="4"/>
        <v>552.29026040093061</v>
      </c>
      <c r="J69" s="14">
        <f t="shared" si="1"/>
        <v>94890.370365134877</v>
      </c>
      <c r="K69" s="14">
        <f t="shared" si="2"/>
        <v>2588606.3087594793</v>
      </c>
      <c r="L69" s="21">
        <f t="shared" si="5"/>
        <v>27.177593243444626</v>
      </c>
    </row>
    <row r="70" spans="1:12" x14ac:dyDescent="0.25">
      <c r="A70" s="17">
        <v>61</v>
      </c>
      <c r="B70" s="56">
        <v>6</v>
      </c>
      <c r="C70" s="58">
        <v>1300</v>
      </c>
      <c r="D70" s="58">
        <v>1358</v>
      </c>
      <c r="E70" s="18">
        <v>0.39250000000000002</v>
      </c>
      <c r="F70" s="19">
        <f t="shared" si="3"/>
        <v>4.5146726862302479E-3</v>
      </c>
      <c r="G70" s="19">
        <f t="shared" si="0"/>
        <v>4.5023243249327468E-3</v>
      </c>
      <c r="H70" s="14">
        <f t="shared" si="6"/>
        <v>94695.522361265423</v>
      </c>
      <c r="I70" s="14">
        <f t="shared" si="4"/>
        <v>426.34995378933814</v>
      </c>
      <c r="J70" s="14">
        <f t="shared" si="1"/>
        <v>94436.514764338397</v>
      </c>
      <c r="K70" s="14">
        <f t="shared" si="2"/>
        <v>2493715.9383943444</v>
      </c>
      <c r="L70" s="21">
        <f t="shared" si="5"/>
        <v>26.334042795400244</v>
      </c>
    </row>
    <row r="71" spans="1:12" x14ac:dyDescent="0.25">
      <c r="A71" s="17">
        <v>62</v>
      </c>
      <c r="B71" s="56">
        <v>8</v>
      </c>
      <c r="C71" s="58">
        <v>1431</v>
      </c>
      <c r="D71" s="58">
        <v>1300</v>
      </c>
      <c r="E71" s="18">
        <v>0.4894</v>
      </c>
      <c r="F71" s="19">
        <f t="shared" si="3"/>
        <v>5.8586598315635294E-3</v>
      </c>
      <c r="G71" s="19">
        <f t="shared" si="0"/>
        <v>5.8411863215771668E-3</v>
      </c>
      <c r="H71" s="14">
        <f t="shared" si="6"/>
        <v>94269.172407476086</v>
      </c>
      <c r="I71" s="14">
        <f t="shared" si="4"/>
        <v>550.64380041294896</v>
      </c>
      <c r="J71" s="14">
        <f t="shared" si="1"/>
        <v>93988.013682985242</v>
      </c>
      <c r="K71" s="14">
        <f t="shared" si="2"/>
        <v>2399279.4236300061</v>
      </c>
      <c r="L71" s="21">
        <f t="shared" si="5"/>
        <v>25.451368271901043</v>
      </c>
    </row>
    <row r="72" spans="1:12" x14ac:dyDescent="0.25">
      <c r="A72" s="17">
        <v>63</v>
      </c>
      <c r="B72" s="56">
        <v>4</v>
      </c>
      <c r="C72" s="58">
        <v>1392</v>
      </c>
      <c r="D72" s="58">
        <v>1436</v>
      </c>
      <c r="E72" s="18">
        <v>0.67959999999999998</v>
      </c>
      <c r="F72" s="19">
        <f t="shared" si="3"/>
        <v>2.828854314002829E-3</v>
      </c>
      <c r="G72" s="19">
        <f t="shared" si="0"/>
        <v>2.8262926614745789E-3</v>
      </c>
      <c r="H72" s="14">
        <f t="shared" si="6"/>
        <v>93718.528607063141</v>
      </c>
      <c r="I72" s="14">
        <f t="shared" si="4"/>
        <v>264.87598964633793</v>
      </c>
      <c r="J72" s="14">
        <f t="shared" si="1"/>
        <v>93633.662339980467</v>
      </c>
      <c r="K72" s="14">
        <f t="shared" si="2"/>
        <v>2305291.4099470209</v>
      </c>
      <c r="L72" s="21">
        <f t="shared" si="5"/>
        <v>24.59803247245264</v>
      </c>
    </row>
    <row r="73" spans="1:12" x14ac:dyDescent="0.25">
      <c r="A73" s="17">
        <v>64</v>
      </c>
      <c r="B73" s="56">
        <v>9</v>
      </c>
      <c r="C73" s="58">
        <v>1303</v>
      </c>
      <c r="D73" s="58">
        <v>1374</v>
      </c>
      <c r="E73" s="18">
        <v>0.4284</v>
      </c>
      <c r="F73" s="19">
        <f t="shared" si="3"/>
        <v>6.7239447142323494E-3</v>
      </c>
      <c r="G73" s="19">
        <f t="shared" ref="G73:G103" si="7">F73/((1+(1-E73)*F73))</f>
        <v>6.6982008037245562E-3</v>
      </c>
      <c r="H73" s="14">
        <f t="shared" si="6"/>
        <v>93453.65261741681</v>
      </c>
      <c r="I73" s="14">
        <f t="shared" si="4"/>
        <v>625.9713310729768</v>
      </c>
      <c r="J73" s="14">
        <f t="shared" ref="J73:J103" si="8">H74+I73*E73</f>
        <v>93095.847404575499</v>
      </c>
      <c r="K73" s="14">
        <f t="shared" ref="K73:K97" si="9">K74+J73</f>
        <v>2211657.7476070407</v>
      </c>
      <c r="L73" s="21">
        <f t="shared" si="5"/>
        <v>23.665824562911279</v>
      </c>
    </row>
    <row r="74" spans="1:12" x14ac:dyDescent="0.25">
      <c r="A74" s="17">
        <v>65</v>
      </c>
      <c r="B74" s="56">
        <v>8</v>
      </c>
      <c r="C74" s="58">
        <v>1194</v>
      </c>
      <c r="D74" s="58">
        <v>1300</v>
      </c>
      <c r="E74" s="18">
        <v>0.42659999999999998</v>
      </c>
      <c r="F74" s="19">
        <f t="shared" ref="F74:F103" si="10">B74/((C74+D74)/2)</f>
        <v>6.4153969526864474E-3</v>
      </c>
      <c r="G74" s="19">
        <f t="shared" si="7"/>
        <v>6.3918838415733233E-3</v>
      </c>
      <c r="H74" s="14">
        <f t="shared" si="6"/>
        <v>92827.681286343839</v>
      </c>
      <c r="I74" s="14">
        <f t="shared" ref="I74:I103" si="11">H74*G74</f>
        <v>593.34375606489959</v>
      </c>
      <c r="J74" s="14">
        <f t="shared" si="8"/>
        <v>92487.457976616221</v>
      </c>
      <c r="K74" s="14">
        <f t="shared" si="9"/>
        <v>2118561.9002024652</v>
      </c>
      <c r="L74" s="21">
        <f t="shared" ref="L74:L103" si="12">K74/H74</f>
        <v>22.822523097042318</v>
      </c>
    </row>
    <row r="75" spans="1:12" x14ac:dyDescent="0.25">
      <c r="A75" s="17">
        <v>66</v>
      </c>
      <c r="B75" s="56">
        <v>6</v>
      </c>
      <c r="C75" s="58">
        <v>1292</v>
      </c>
      <c r="D75" s="58">
        <v>1197</v>
      </c>
      <c r="E75" s="18">
        <v>0.61660000000000004</v>
      </c>
      <c r="F75" s="19">
        <f t="shared" si="10"/>
        <v>4.8212133386902369E-3</v>
      </c>
      <c r="G75" s="19">
        <f t="shared" si="7"/>
        <v>4.8123179941231969E-3</v>
      </c>
      <c r="H75" s="14">
        <f t="shared" ref="H75:H104" si="13">H74-I74</f>
        <v>92234.337530278935</v>
      </c>
      <c r="I75" s="14">
        <f t="shared" si="11"/>
        <v>443.86096217299382</v>
      </c>
      <c r="J75" s="14">
        <f t="shared" si="8"/>
        <v>92064.161237381806</v>
      </c>
      <c r="K75" s="14">
        <f t="shared" si="9"/>
        <v>2026074.4422258493</v>
      </c>
      <c r="L75" s="21">
        <f t="shared" si="12"/>
        <v>21.966596134121136</v>
      </c>
    </row>
    <row r="76" spans="1:12" x14ac:dyDescent="0.25">
      <c r="A76" s="17">
        <v>67</v>
      </c>
      <c r="B76" s="56">
        <v>10</v>
      </c>
      <c r="C76" s="58">
        <v>1278</v>
      </c>
      <c r="D76" s="58">
        <v>1277</v>
      </c>
      <c r="E76" s="18">
        <v>0.42049999999999998</v>
      </c>
      <c r="F76" s="19">
        <f t="shared" si="10"/>
        <v>7.8277886497064575E-3</v>
      </c>
      <c r="G76" s="19">
        <f t="shared" si="7"/>
        <v>7.7924405534191277E-3</v>
      </c>
      <c r="H76" s="14">
        <f t="shared" si="13"/>
        <v>91790.476568105936</v>
      </c>
      <c r="I76" s="14">
        <f t="shared" si="11"/>
        <v>715.27183202697688</v>
      </c>
      <c r="J76" s="14">
        <f t="shared" si="8"/>
        <v>91375.976541446304</v>
      </c>
      <c r="K76" s="14">
        <f t="shared" si="9"/>
        <v>1934010.2809884674</v>
      </c>
      <c r="L76" s="21">
        <f t="shared" si="12"/>
        <v>21.069835927406768</v>
      </c>
    </row>
    <row r="77" spans="1:12" x14ac:dyDescent="0.25">
      <c r="A77" s="17">
        <v>68</v>
      </c>
      <c r="B77" s="56">
        <v>9</v>
      </c>
      <c r="C77" s="58">
        <v>1104</v>
      </c>
      <c r="D77" s="58">
        <v>1264</v>
      </c>
      <c r="E77" s="18">
        <v>0.38979999999999998</v>
      </c>
      <c r="F77" s="19">
        <f t="shared" si="10"/>
        <v>7.6013513513513518E-3</v>
      </c>
      <c r="G77" s="19">
        <f t="shared" si="7"/>
        <v>7.5662564466606672E-3</v>
      </c>
      <c r="H77" s="14">
        <f t="shared" si="13"/>
        <v>91075.204736078958</v>
      </c>
      <c r="I77" s="14">
        <f t="shared" si="11"/>
        <v>689.09835496529752</v>
      </c>
      <c r="J77" s="14">
        <f t="shared" si="8"/>
        <v>90654.716919879123</v>
      </c>
      <c r="K77" s="14">
        <f t="shared" si="9"/>
        <v>1842634.3044470211</v>
      </c>
      <c r="L77" s="21">
        <f t="shared" si="12"/>
        <v>20.232008369200749</v>
      </c>
    </row>
    <row r="78" spans="1:12" x14ac:dyDescent="0.25">
      <c r="A78" s="17">
        <v>69</v>
      </c>
      <c r="B78" s="56">
        <v>10</v>
      </c>
      <c r="C78" s="58">
        <v>881</v>
      </c>
      <c r="D78" s="58">
        <v>1105</v>
      </c>
      <c r="E78" s="18">
        <v>0.46310000000000001</v>
      </c>
      <c r="F78" s="19">
        <f t="shared" si="10"/>
        <v>1.0070493454179255E-2</v>
      </c>
      <c r="G78" s="19">
        <f t="shared" si="7"/>
        <v>1.0016336645068106E-2</v>
      </c>
      <c r="H78" s="14">
        <f t="shared" si="13"/>
        <v>90386.106381113656</v>
      </c>
      <c r="I78" s="14">
        <f t="shared" si="11"/>
        <v>905.33766955017279</v>
      </c>
      <c r="J78" s="14">
        <f t="shared" si="8"/>
        <v>89900.030586332156</v>
      </c>
      <c r="K78" s="14">
        <f t="shared" si="9"/>
        <v>1751979.5875271419</v>
      </c>
      <c r="L78" s="21">
        <f t="shared" si="12"/>
        <v>19.383284197904352</v>
      </c>
    </row>
    <row r="79" spans="1:12" x14ac:dyDescent="0.25">
      <c r="A79" s="17">
        <v>70</v>
      </c>
      <c r="B79" s="56">
        <v>4</v>
      </c>
      <c r="C79" s="58">
        <v>991</v>
      </c>
      <c r="D79" s="58">
        <v>878</v>
      </c>
      <c r="E79" s="18">
        <v>0.52659999999999996</v>
      </c>
      <c r="F79" s="19">
        <f t="shared" si="10"/>
        <v>4.2803638309256284E-3</v>
      </c>
      <c r="G79" s="19">
        <f t="shared" si="7"/>
        <v>4.2717079655392775E-3</v>
      </c>
      <c r="H79" s="14">
        <f t="shared" si="13"/>
        <v>89480.768711563476</v>
      </c>
      <c r="I79" s="14">
        <f t="shared" si="11"/>
        <v>382.23571246776345</v>
      </c>
      <c r="J79" s="14">
        <f t="shared" si="8"/>
        <v>89299.81832528123</v>
      </c>
      <c r="K79" s="14">
        <f t="shared" si="9"/>
        <v>1662079.5569408098</v>
      </c>
      <c r="L79" s="21">
        <f t="shared" si="12"/>
        <v>18.574712542964793</v>
      </c>
    </row>
    <row r="80" spans="1:12" x14ac:dyDescent="0.25">
      <c r="A80" s="17">
        <v>71</v>
      </c>
      <c r="B80" s="56">
        <v>11</v>
      </c>
      <c r="C80" s="58">
        <v>904</v>
      </c>
      <c r="D80" s="58">
        <v>986</v>
      </c>
      <c r="E80" s="18">
        <v>0.50149999999999995</v>
      </c>
      <c r="F80" s="19">
        <f t="shared" si="10"/>
        <v>1.164021164021164E-2</v>
      </c>
      <c r="G80" s="19">
        <f t="shared" si="7"/>
        <v>1.1573057291368025E-2</v>
      </c>
      <c r="H80" s="14">
        <f t="shared" si="13"/>
        <v>89098.532999095711</v>
      </c>
      <c r="I80" s="14">
        <f t="shared" si="11"/>
        <v>1031.1424269753791</v>
      </c>
      <c r="J80" s="14">
        <f t="shared" si="8"/>
        <v>88584.508499248492</v>
      </c>
      <c r="K80" s="14">
        <f t="shared" si="9"/>
        <v>1572779.7386155287</v>
      </c>
      <c r="L80" s="21">
        <f t="shared" si="12"/>
        <v>17.652139554660135</v>
      </c>
    </row>
    <row r="81" spans="1:12" x14ac:dyDescent="0.25">
      <c r="A81" s="17">
        <v>72</v>
      </c>
      <c r="B81" s="56">
        <v>16</v>
      </c>
      <c r="C81" s="58">
        <v>835</v>
      </c>
      <c r="D81" s="58">
        <v>890</v>
      </c>
      <c r="E81" s="18">
        <v>0.61199999999999999</v>
      </c>
      <c r="F81" s="19">
        <f t="shared" si="10"/>
        <v>1.8550724637681159E-2</v>
      </c>
      <c r="G81" s="19">
        <f t="shared" si="7"/>
        <v>1.8418156618794809E-2</v>
      </c>
      <c r="H81" s="14">
        <f t="shared" si="13"/>
        <v>88067.390572120334</v>
      </c>
      <c r="I81" s="14">
        <f t="shared" si="11"/>
        <v>1622.0389925658856</v>
      </c>
      <c r="J81" s="14">
        <f t="shared" si="8"/>
        <v>87438.039443004775</v>
      </c>
      <c r="K81" s="14">
        <f t="shared" si="9"/>
        <v>1484195.2301162803</v>
      </c>
      <c r="L81" s="21">
        <f t="shared" si="12"/>
        <v>16.852948866480151</v>
      </c>
    </row>
    <row r="82" spans="1:12" x14ac:dyDescent="0.25">
      <c r="A82" s="17">
        <v>73</v>
      </c>
      <c r="B82" s="56">
        <v>11</v>
      </c>
      <c r="C82" s="58">
        <v>678</v>
      </c>
      <c r="D82" s="58">
        <v>825</v>
      </c>
      <c r="E82" s="18">
        <v>0.61299999999999999</v>
      </c>
      <c r="F82" s="19">
        <f t="shared" si="10"/>
        <v>1.4637391882900865E-2</v>
      </c>
      <c r="G82" s="19">
        <f t="shared" si="7"/>
        <v>1.4554942924776085E-2</v>
      </c>
      <c r="H82" s="14">
        <f t="shared" si="13"/>
        <v>86445.351579554452</v>
      </c>
      <c r="I82" s="14">
        <f t="shared" si="11"/>
        <v>1258.2071583526172</v>
      </c>
      <c r="J82" s="14">
        <f t="shared" si="8"/>
        <v>85958.425409271993</v>
      </c>
      <c r="K82" s="14">
        <f t="shared" si="9"/>
        <v>1396757.1906732754</v>
      </c>
      <c r="L82" s="21">
        <f t="shared" si="12"/>
        <v>16.157689975820844</v>
      </c>
    </row>
    <row r="83" spans="1:12" x14ac:dyDescent="0.25">
      <c r="A83" s="17">
        <v>74</v>
      </c>
      <c r="B83" s="56">
        <v>13</v>
      </c>
      <c r="C83" s="58">
        <v>529</v>
      </c>
      <c r="D83" s="58">
        <v>664</v>
      </c>
      <c r="E83" s="18">
        <v>0.55210000000000004</v>
      </c>
      <c r="F83" s="19">
        <f t="shared" si="10"/>
        <v>2.179379715004191E-2</v>
      </c>
      <c r="G83" s="19">
        <f t="shared" si="7"/>
        <v>2.1583114831966319E-2</v>
      </c>
      <c r="H83" s="14">
        <f t="shared" si="13"/>
        <v>85187.14442120184</v>
      </c>
      <c r="I83" s="14">
        <f t="shared" si="11"/>
        <v>1838.6039202500983</v>
      </c>
      <c r="J83" s="14">
        <f t="shared" si="8"/>
        <v>84363.633725321823</v>
      </c>
      <c r="K83" s="14">
        <f t="shared" si="9"/>
        <v>1310798.7652640033</v>
      </c>
      <c r="L83" s="21">
        <f t="shared" si="12"/>
        <v>15.38728377585767</v>
      </c>
    </row>
    <row r="84" spans="1:12" x14ac:dyDescent="0.25">
      <c r="A84" s="17">
        <v>75</v>
      </c>
      <c r="B84" s="56">
        <v>10</v>
      </c>
      <c r="C84" s="58">
        <v>702</v>
      </c>
      <c r="D84" s="58">
        <v>521</v>
      </c>
      <c r="E84" s="18">
        <v>0.59589999999999999</v>
      </c>
      <c r="F84" s="19">
        <f t="shared" si="10"/>
        <v>1.6353229762878167E-2</v>
      </c>
      <c r="G84" s="19">
        <f t="shared" si="7"/>
        <v>1.6245871517900513E-2</v>
      </c>
      <c r="H84" s="14">
        <f t="shared" si="13"/>
        <v>83348.540500951742</v>
      </c>
      <c r="I84" s="14">
        <f t="shared" si="11"/>
        <v>1354.0696801829893</v>
      </c>
      <c r="J84" s="14">
        <f t="shared" si="8"/>
        <v>82801.360943189793</v>
      </c>
      <c r="K84" s="14">
        <f t="shared" si="9"/>
        <v>1226435.1315386815</v>
      </c>
      <c r="L84" s="21">
        <f t="shared" si="12"/>
        <v>14.714536381410026</v>
      </c>
    </row>
    <row r="85" spans="1:12" x14ac:dyDescent="0.25">
      <c r="A85" s="17">
        <v>76</v>
      </c>
      <c r="B85" s="56">
        <v>9</v>
      </c>
      <c r="C85" s="58">
        <v>437</v>
      </c>
      <c r="D85" s="58">
        <v>701</v>
      </c>
      <c r="E85" s="18">
        <v>0.45540000000000003</v>
      </c>
      <c r="F85" s="19">
        <f t="shared" si="10"/>
        <v>1.5817223198594025E-2</v>
      </c>
      <c r="G85" s="19">
        <f t="shared" si="7"/>
        <v>1.5682136339099362E-2</v>
      </c>
      <c r="H85" s="14">
        <f t="shared" si="13"/>
        <v>81994.470820768751</v>
      </c>
      <c r="I85" s="14">
        <f t="shared" si="11"/>
        <v>1285.8484704636001</v>
      </c>
      <c r="J85" s="14">
        <f t="shared" si="8"/>
        <v>81294.197743754266</v>
      </c>
      <c r="K85" s="14">
        <f t="shared" si="9"/>
        <v>1143633.7705954916</v>
      </c>
      <c r="L85" s="21">
        <f t="shared" si="12"/>
        <v>13.947693779198286</v>
      </c>
    </row>
    <row r="86" spans="1:12" x14ac:dyDescent="0.25">
      <c r="A86" s="17">
        <v>77</v>
      </c>
      <c r="B86" s="56">
        <v>6</v>
      </c>
      <c r="C86" s="58">
        <v>463</v>
      </c>
      <c r="D86" s="58">
        <v>431</v>
      </c>
      <c r="E86" s="18">
        <v>0.3866</v>
      </c>
      <c r="F86" s="19">
        <f t="shared" si="10"/>
        <v>1.3422818791946308E-2</v>
      </c>
      <c r="G86" s="19">
        <f t="shared" si="7"/>
        <v>1.3313203769234252E-2</v>
      </c>
      <c r="H86" s="14">
        <f t="shared" si="13"/>
        <v>80708.622350305144</v>
      </c>
      <c r="I86" s="14">
        <f t="shared" si="11"/>
        <v>1074.4903352837862</v>
      </c>
      <c r="J86" s="14">
        <f t="shared" si="8"/>
        <v>80049.529978642066</v>
      </c>
      <c r="K86" s="14">
        <f t="shared" si="9"/>
        <v>1062339.5728517373</v>
      </c>
      <c r="L86" s="21">
        <f t="shared" si="12"/>
        <v>13.162652786226387</v>
      </c>
    </row>
    <row r="87" spans="1:12" x14ac:dyDescent="0.25">
      <c r="A87" s="17">
        <v>78</v>
      </c>
      <c r="B87" s="56">
        <v>4</v>
      </c>
      <c r="C87" s="58">
        <v>527</v>
      </c>
      <c r="D87" s="58">
        <v>447</v>
      </c>
      <c r="E87" s="18">
        <v>0.2452</v>
      </c>
      <c r="F87" s="19">
        <f t="shared" si="10"/>
        <v>8.2135523613963042E-3</v>
      </c>
      <c r="G87" s="19">
        <f t="shared" si="7"/>
        <v>8.1629454519333133E-3</v>
      </c>
      <c r="H87" s="14">
        <f t="shared" si="13"/>
        <v>79634.132015021358</v>
      </c>
      <c r="I87" s="14">
        <f t="shared" si="11"/>
        <v>650.04907575067568</v>
      </c>
      <c r="J87" s="14">
        <f t="shared" si="8"/>
        <v>79143.474972644748</v>
      </c>
      <c r="K87" s="14">
        <f t="shared" si="9"/>
        <v>982290.04287309514</v>
      </c>
      <c r="L87" s="21">
        <f t="shared" si="12"/>
        <v>12.335037979541312</v>
      </c>
    </row>
    <row r="88" spans="1:12" x14ac:dyDescent="0.25">
      <c r="A88" s="17">
        <v>79</v>
      </c>
      <c r="B88" s="56">
        <v>17</v>
      </c>
      <c r="C88" s="58">
        <v>486</v>
      </c>
      <c r="D88" s="58">
        <v>514</v>
      </c>
      <c r="E88" s="18">
        <v>0.49490000000000001</v>
      </c>
      <c r="F88" s="19">
        <f t="shared" si="10"/>
        <v>3.4000000000000002E-2</v>
      </c>
      <c r="G88" s="19">
        <f t="shared" si="7"/>
        <v>3.3425962574326076E-2</v>
      </c>
      <c r="H88" s="14">
        <f t="shared" si="13"/>
        <v>78984.08293927068</v>
      </c>
      <c r="I88" s="14">
        <f t="shared" si="11"/>
        <v>2640.1190002955286</v>
      </c>
      <c r="J88" s="14">
        <f t="shared" si="8"/>
        <v>77650.558832221417</v>
      </c>
      <c r="K88" s="14">
        <f t="shared" si="9"/>
        <v>903146.56790045043</v>
      </c>
      <c r="L88" s="21">
        <f t="shared" si="12"/>
        <v>11.434538887979015</v>
      </c>
    </row>
    <row r="89" spans="1:12" x14ac:dyDescent="0.25">
      <c r="A89" s="17">
        <v>80</v>
      </c>
      <c r="B89" s="56">
        <v>10</v>
      </c>
      <c r="C89" s="58">
        <v>436</v>
      </c>
      <c r="D89" s="58">
        <v>480</v>
      </c>
      <c r="E89" s="18">
        <v>0.43580000000000002</v>
      </c>
      <c r="F89" s="19">
        <f t="shared" si="10"/>
        <v>2.1834061135371178E-2</v>
      </c>
      <c r="G89" s="19">
        <f t="shared" si="7"/>
        <v>2.1568365247324445E-2</v>
      </c>
      <c r="H89" s="14">
        <f t="shared" si="13"/>
        <v>76343.963938975154</v>
      </c>
      <c r="I89" s="14">
        <f t="shared" si="11"/>
        <v>1646.6144986643824</v>
      </c>
      <c r="J89" s="14">
        <f t="shared" si="8"/>
        <v>75414.944038828718</v>
      </c>
      <c r="K89" s="14">
        <f t="shared" si="9"/>
        <v>825496.009068229</v>
      </c>
      <c r="L89" s="21">
        <f t="shared" si="12"/>
        <v>10.812852339290133</v>
      </c>
    </row>
    <row r="90" spans="1:12" x14ac:dyDescent="0.25">
      <c r="A90" s="17">
        <v>81</v>
      </c>
      <c r="B90" s="56">
        <v>16</v>
      </c>
      <c r="C90" s="58">
        <v>448</v>
      </c>
      <c r="D90" s="58">
        <v>426</v>
      </c>
      <c r="E90" s="18">
        <v>0.52510000000000001</v>
      </c>
      <c r="F90" s="19">
        <f t="shared" si="10"/>
        <v>3.6613272311212815E-2</v>
      </c>
      <c r="G90" s="19">
        <f t="shared" si="7"/>
        <v>3.5987533918250714E-2</v>
      </c>
      <c r="H90" s="14">
        <f t="shared" si="13"/>
        <v>74697.349440310776</v>
      </c>
      <c r="I90" s="14">
        <f t="shared" si="11"/>
        <v>2688.1733965866101</v>
      </c>
      <c r="J90" s="14">
        <f t="shared" si="8"/>
        <v>73420.735894271784</v>
      </c>
      <c r="K90" s="14">
        <f t="shared" si="9"/>
        <v>750081.06502940028</v>
      </c>
      <c r="L90" s="21">
        <f t="shared" si="12"/>
        <v>10.041602153886005</v>
      </c>
    </row>
    <row r="91" spans="1:12" x14ac:dyDescent="0.25">
      <c r="A91" s="17">
        <v>82</v>
      </c>
      <c r="B91" s="56">
        <v>19</v>
      </c>
      <c r="C91" s="58">
        <v>387</v>
      </c>
      <c r="D91" s="58">
        <v>445</v>
      </c>
      <c r="E91" s="18">
        <v>0.66839999999999999</v>
      </c>
      <c r="F91" s="19">
        <f t="shared" si="10"/>
        <v>4.567307692307692E-2</v>
      </c>
      <c r="G91" s="19">
        <f t="shared" si="7"/>
        <v>4.4991669437206304E-2</v>
      </c>
      <c r="H91" s="14">
        <f t="shared" si="13"/>
        <v>72009.176043724161</v>
      </c>
      <c r="I91" s="14">
        <f t="shared" si="11"/>
        <v>3239.8130450048325</v>
      </c>
      <c r="J91" s="14">
        <f t="shared" si="8"/>
        <v>70934.854038000558</v>
      </c>
      <c r="K91" s="14">
        <f t="shared" si="9"/>
        <v>676660.32913512853</v>
      </c>
      <c r="L91" s="21">
        <f t="shared" si="12"/>
        <v>9.3968625432439143</v>
      </c>
    </row>
    <row r="92" spans="1:12" x14ac:dyDescent="0.25">
      <c r="A92" s="17">
        <v>83</v>
      </c>
      <c r="B92" s="56">
        <v>17</v>
      </c>
      <c r="C92" s="58">
        <v>359</v>
      </c>
      <c r="D92" s="58">
        <v>376</v>
      </c>
      <c r="E92" s="18">
        <v>0.48409999999999997</v>
      </c>
      <c r="F92" s="19">
        <f t="shared" si="10"/>
        <v>4.6258503401360541E-2</v>
      </c>
      <c r="G92" s="19">
        <f t="shared" si="7"/>
        <v>4.518028661842298E-2</v>
      </c>
      <c r="H92" s="14">
        <f t="shared" si="13"/>
        <v>68769.362998719327</v>
      </c>
      <c r="I92" s="14">
        <f t="shared" si="11"/>
        <v>3107.0195308485113</v>
      </c>
      <c r="J92" s="14">
        <f t="shared" si="8"/>
        <v>67166.451622754583</v>
      </c>
      <c r="K92" s="14">
        <f t="shared" si="9"/>
        <v>605725.47509712796</v>
      </c>
      <c r="L92" s="21">
        <f t="shared" si="12"/>
        <v>8.8080716278905804</v>
      </c>
    </row>
    <row r="93" spans="1:12" x14ac:dyDescent="0.25">
      <c r="A93" s="17">
        <v>84</v>
      </c>
      <c r="B93" s="56">
        <v>23</v>
      </c>
      <c r="C93" s="58">
        <v>332</v>
      </c>
      <c r="D93" s="58">
        <v>341</v>
      </c>
      <c r="E93" s="18">
        <v>0.60760000000000003</v>
      </c>
      <c r="F93" s="19">
        <f t="shared" si="10"/>
        <v>6.8350668647845461E-2</v>
      </c>
      <c r="G93" s="19">
        <f t="shared" si="7"/>
        <v>6.6565333006102012E-2</v>
      </c>
      <c r="H93" s="14">
        <f t="shared" si="13"/>
        <v>65662.343467870814</v>
      </c>
      <c r="I93" s="14">
        <f t="shared" si="11"/>
        <v>4370.8357588998679</v>
      </c>
      <c r="J93" s="14">
        <f t="shared" si="8"/>
        <v>63947.227516078507</v>
      </c>
      <c r="K93" s="14">
        <f t="shared" si="9"/>
        <v>538559.02347437339</v>
      </c>
      <c r="L93" s="21">
        <f t="shared" si="12"/>
        <v>8.2019464282126222</v>
      </c>
    </row>
    <row r="94" spans="1:12" x14ac:dyDescent="0.25">
      <c r="A94" s="17">
        <v>85</v>
      </c>
      <c r="B94" s="56">
        <v>23</v>
      </c>
      <c r="C94" s="58">
        <v>326</v>
      </c>
      <c r="D94" s="58">
        <v>313</v>
      </c>
      <c r="E94" s="18">
        <v>0.49859999999999999</v>
      </c>
      <c r="F94" s="19">
        <f t="shared" si="10"/>
        <v>7.1987480438184662E-2</v>
      </c>
      <c r="G94" s="19">
        <f t="shared" si="7"/>
        <v>6.9479645786724067E-2</v>
      </c>
      <c r="H94" s="14">
        <f t="shared" si="13"/>
        <v>61291.507708970945</v>
      </c>
      <c r="I94" s="14">
        <f t="shared" si="11"/>
        <v>4258.5122453535687</v>
      </c>
      <c r="J94" s="14">
        <f t="shared" si="8"/>
        <v>59156.289669150668</v>
      </c>
      <c r="K94" s="14">
        <f t="shared" si="9"/>
        <v>474611.79595829482</v>
      </c>
      <c r="L94" s="21">
        <f t="shared" si="12"/>
        <v>7.7435164135932677</v>
      </c>
    </row>
    <row r="95" spans="1:12" x14ac:dyDescent="0.25">
      <c r="A95" s="17">
        <v>86</v>
      </c>
      <c r="B95" s="56">
        <v>22</v>
      </c>
      <c r="C95" s="58">
        <v>267</v>
      </c>
      <c r="D95" s="58">
        <v>306</v>
      </c>
      <c r="E95" s="18">
        <v>0.45810000000000001</v>
      </c>
      <c r="F95" s="19">
        <f t="shared" si="10"/>
        <v>7.6788830715532289E-2</v>
      </c>
      <c r="G95" s="19">
        <f t="shared" si="7"/>
        <v>7.3721155760068463E-2</v>
      </c>
      <c r="H95" s="14">
        <f t="shared" si="13"/>
        <v>57032.995463617379</v>
      </c>
      <c r="I95" s="14">
        <f t="shared" si="11"/>
        <v>4204.5383420366152</v>
      </c>
      <c r="J95" s="14">
        <f t="shared" si="8"/>
        <v>54754.556136067738</v>
      </c>
      <c r="K95" s="14">
        <f t="shared" si="9"/>
        <v>415455.50628914416</v>
      </c>
      <c r="L95" s="21">
        <f t="shared" si="12"/>
        <v>7.2844763441221057</v>
      </c>
    </row>
    <row r="96" spans="1:12" x14ac:dyDescent="0.25">
      <c r="A96" s="17">
        <v>87</v>
      </c>
      <c r="B96" s="56">
        <v>23</v>
      </c>
      <c r="C96" s="58">
        <v>233</v>
      </c>
      <c r="D96" s="58">
        <v>246</v>
      </c>
      <c r="E96" s="18">
        <v>0.45429999999999998</v>
      </c>
      <c r="F96" s="19">
        <f t="shared" si="10"/>
        <v>9.6033402922755737E-2</v>
      </c>
      <c r="G96" s="19">
        <f t="shared" si="7"/>
        <v>9.1251337526398413E-2</v>
      </c>
      <c r="H96" s="14">
        <f t="shared" si="13"/>
        <v>52828.457121580766</v>
      </c>
      <c r="I96" s="14">
        <f t="shared" si="11"/>
        <v>4820.6673718002321</v>
      </c>
      <c r="J96" s="14">
        <f t="shared" si="8"/>
        <v>50197.818936789379</v>
      </c>
      <c r="K96" s="14">
        <f t="shared" si="9"/>
        <v>360700.95015307644</v>
      </c>
      <c r="L96" s="21">
        <f t="shared" si="12"/>
        <v>6.8277774859665126</v>
      </c>
    </row>
    <row r="97" spans="1:12" x14ac:dyDescent="0.25">
      <c r="A97" s="17">
        <v>88</v>
      </c>
      <c r="B97" s="56">
        <v>20</v>
      </c>
      <c r="C97" s="58">
        <v>206</v>
      </c>
      <c r="D97" s="58">
        <v>209</v>
      </c>
      <c r="E97" s="18">
        <v>0.51390000000000002</v>
      </c>
      <c r="F97" s="19">
        <f t="shared" si="10"/>
        <v>9.6385542168674704E-2</v>
      </c>
      <c r="G97" s="19">
        <f t="shared" si="7"/>
        <v>9.2071705444199958E-2</v>
      </c>
      <c r="H97" s="14">
        <f t="shared" si="13"/>
        <v>48007.789749780532</v>
      </c>
      <c r="I97" s="14">
        <f t="shared" si="11"/>
        <v>4420.1590768688748</v>
      </c>
      <c r="J97" s="14">
        <f t="shared" si="8"/>
        <v>45859.150422514569</v>
      </c>
      <c r="K97" s="14">
        <f t="shared" si="9"/>
        <v>310503.13121628703</v>
      </c>
      <c r="L97" s="21">
        <f t="shared" si="12"/>
        <v>6.4677656029291892</v>
      </c>
    </row>
    <row r="98" spans="1:12" x14ac:dyDescent="0.25">
      <c r="A98" s="17">
        <v>89</v>
      </c>
      <c r="B98" s="56">
        <v>19</v>
      </c>
      <c r="C98" s="58">
        <v>166</v>
      </c>
      <c r="D98" s="58">
        <v>175</v>
      </c>
      <c r="E98" s="18">
        <v>0.49769999999999998</v>
      </c>
      <c r="F98" s="19">
        <f t="shared" si="10"/>
        <v>0.11143695014662756</v>
      </c>
      <c r="G98" s="19">
        <f t="shared" si="7"/>
        <v>0.10552993523239081</v>
      </c>
      <c r="H98" s="14">
        <f t="shared" si="13"/>
        <v>43587.630672911655</v>
      </c>
      <c r="I98" s="14">
        <f t="shared" si="11"/>
        <v>4599.7998418457382</v>
      </c>
      <c r="J98" s="14">
        <f t="shared" si="8"/>
        <v>41277.151212352546</v>
      </c>
      <c r="K98" s="14">
        <f>K99+J98</f>
        <v>264643.98079377244</v>
      </c>
      <c r="L98" s="21">
        <f t="shared" si="12"/>
        <v>6.0715385697309854</v>
      </c>
    </row>
    <row r="99" spans="1:12" x14ac:dyDescent="0.25">
      <c r="A99" s="17">
        <v>90</v>
      </c>
      <c r="B99" s="56">
        <v>19</v>
      </c>
      <c r="C99" s="58">
        <v>142</v>
      </c>
      <c r="D99" s="58">
        <v>144</v>
      </c>
      <c r="E99" s="22">
        <v>0.3609</v>
      </c>
      <c r="F99" s="23">
        <f t="shared" si="10"/>
        <v>0.13286713286713286</v>
      </c>
      <c r="G99" s="23">
        <f t="shared" si="7"/>
        <v>0.12246773780817558</v>
      </c>
      <c r="H99" s="24">
        <f t="shared" si="13"/>
        <v>38987.830831065919</v>
      </c>
      <c r="I99" s="24">
        <f t="shared" si="11"/>
        <v>4774.7514439284851</v>
      </c>
      <c r="J99" s="24">
        <f t="shared" si="8"/>
        <v>35936.287183251225</v>
      </c>
      <c r="K99" s="24">
        <f t="shared" ref="K99:K102" si="14">K100+J99</f>
        <v>223366.82958141991</v>
      </c>
      <c r="L99" s="25">
        <f t="shared" si="12"/>
        <v>5.7291422687573279</v>
      </c>
    </row>
    <row r="100" spans="1:12" x14ac:dyDescent="0.25">
      <c r="A100" s="17">
        <v>91</v>
      </c>
      <c r="B100" s="56">
        <v>15</v>
      </c>
      <c r="C100" s="58">
        <v>113</v>
      </c>
      <c r="D100" s="58">
        <v>132</v>
      </c>
      <c r="E100" s="22">
        <v>0.47470000000000001</v>
      </c>
      <c r="F100" s="23">
        <f t="shared" si="10"/>
        <v>0.12244897959183673</v>
      </c>
      <c r="G100" s="23">
        <f t="shared" si="7"/>
        <v>0.11504876150008243</v>
      </c>
      <c r="H100" s="24">
        <f t="shared" si="13"/>
        <v>34213.079387137434</v>
      </c>
      <c r="I100" s="24">
        <f t="shared" si="11"/>
        <v>3936.1724105941612</v>
      </c>
      <c r="J100" s="24">
        <f t="shared" si="8"/>
        <v>32145.408019852322</v>
      </c>
      <c r="K100" s="24">
        <f t="shared" si="14"/>
        <v>187430.54239816868</v>
      </c>
      <c r="L100" s="25">
        <f t="shared" si="12"/>
        <v>5.4783300935090358</v>
      </c>
    </row>
    <row r="101" spans="1:12" x14ac:dyDescent="0.25">
      <c r="A101" s="17">
        <v>92</v>
      </c>
      <c r="B101" s="56">
        <v>6</v>
      </c>
      <c r="C101" s="58">
        <v>82</v>
      </c>
      <c r="D101" s="58">
        <v>105</v>
      </c>
      <c r="E101" s="22">
        <v>0.49409999999999998</v>
      </c>
      <c r="F101" s="23">
        <f t="shared" si="10"/>
        <v>6.4171122994652413E-2</v>
      </c>
      <c r="G101" s="23">
        <f t="shared" si="7"/>
        <v>6.2153365501152948E-2</v>
      </c>
      <c r="H101" s="24">
        <f t="shared" si="13"/>
        <v>30276.906976543272</v>
      </c>
      <c r="I101" s="24">
        <f t="shared" si="11"/>
        <v>1881.8116655575016</v>
      </c>
      <c r="J101" s="24">
        <f t="shared" si="8"/>
        <v>29324.898454937731</v>
      </c>
      <c r="K101" s="24">
        <f t="shared" si="14"/>
        <v>155285.13437831635</v>
      </c>
      <c r="L101" s="25">
        <f t="shared" si="12"/>
        <v>5.1288308445318389</v>
      </c>
    </row>
    <row r="102" spans="1:12" x14ac:dyDescent="0.25">
      <c r="A102" s="17">
        <v>93</v>
      </c>
      <c r="B102" s="56">
        <v>15</v>
      </c>
      <c r="C102" s="58">
        <v>68</v>
      </c>
      <c r="D102" s="58">
        <v>67</v>
      </c>
      <c r="E102" s="22">
        <v>0.55149999999999999</v>
      </c>
      <c r="F102" s="23">
        <f t="shared" si="10"/>
        <v>0.22222222222222221</v>
      </c>
      <c r="G102" s="23">
        <f t="shared" si="7"/>
        <v>0.20208143881984442</v>
      </c>
      <c r="H102" s="24">
        <f t="shared" si="13"/>
        <v>28395.095310985769</v>
      </c>
      <c r="I102" s="24">
        <f t="shared" si="11"/>
        <v>5738.1217158706222</v>
      </c>
      <c r="J102" s="24">
        <f t="shared" si="8"/>
        <v>25821.547721417792</v>
      </c>
      <c r="K102" s="24">
        <f t="shared" si="14"/>
        <v>125960.23592337861</v>
      </c>
      <c r="L102" s="25">
        <f t="shared" si="12"/>
        <v>4.4359856709002097</v>
      </c>
    </row>
    <row r="103" spans="1:12" x14ac:dyDescent="0.25">
      <c r="A103" s="17">
        <v>94</v>
      </c>
      <c r="B103" s="56">
        <v>12</v>
      </c>
      <c r="C103" s="58">
        <v>56</v>
      </c>
      <c r="D103" s="58">
        <v>57</v>
      </c>
      <c r="E103" s="22">
        <v>0.45989999999999998</v>
      </c>
      <c r="F103" s="23">
        <f t="shared" si="10"/>
        <v>0.21238938053097345</v>
      </c>
      <c r="G103" s="23">
        <f t="shared" si="7"/>
        <v>0.19053304795716816</v>
      </c>
      <c r="H103" s="24">
        <f t="shared" si="13"/>
        <v>22656.973595115145</v>
      </c>
      <c r="I103" s="24">
        <f t="shared" si="11"/>
        <v>4316.9022365623669</v>
      </c>
      <c r="J103" s="24">
        <f t="shared" si="8"/>
        <v>20325.414697147811</v>
      </c>
      <c r="K103" s="24">
        <f>K104+J103</f>
        <v>100138.68820196082</v>
      </c>
      <c r="L103" s="25">
        <f t="shared" si="12"/>
        <v>4.4197733550588048</v>
      </c>
    </row>
    <row r="104" spans="1:12" x14ac:dyDescent="0.25">
      <c r="A104" s="17" t="s">
        <v>27</v>
      </c>
      <c r="B104" s="24">
        <v>27</v>
      </c>
      <c r="C104" s="58">
        <v>108</v>
      </c>
      <c r="D104" s="58">
        <v>127</v>
      </c>
      <c r="E104" s="18"/>
      <c r="F104" s="23">
        <f>B104/((C104+D104)/2)</f>
        <v>0.22978723404255319</v>
      </c>
      <c r="G104" s="23">
        <v>1</v>
      </c>
      <c r="H104" s="24">
        <f t="shared" si="13"/>
        <v>18340.071358552777</v>
      </c>
      <c r="I104" s="24">
        <f>H104*G104</f>
        <v>18340.071358552777</v>
      </c>
      <c r="J104" s="24">
        <f>H104/F104</f>
        <v>79813.273504813013</v>
      </c>
      <c r="K104" s="24">
        <f>J104</f>
        <v>79813.273504813013</v>
      </c>
      <c r="L104" s="25">
        <f>K104/H104</f>
        <v>4.3518518518518521</v>
      </c>
    </row>
    <row r="105" spans="1:12" x14ac:dyDescent="0.25">
      <c r="A105" s="26"/>
      <c r="B105" s="26"/>
      <c r="C105" s="26"/>
      <c r="D105" s="26"/>
      <c r="E105" s="27"/>
      <c r="F105" s="27"/>
      <c r="G105" s="27"/>
      <c r="H105" s="26"/>
      <c r="I105" s="26"/>
      <c r="J105" s="26"/>
      <c r="K105" s="26"/>
      <c r="L105" s="27"/>
    </row>
    <row r="106" spans="1:12" x14ac:dyDescent="0.25">
      <c r="A106" s="14"/>
      <c r="B106" s="14"/>
      <c r="C106" s="14"/>
      <c r="D106" s="14"/>
      <c r="E106" s="15"/>
      <c r="F106" s="15"/>
      <c r="G106" s="15"/>
      <c r="H106" s="14"/>
      <c r="I106" s="14"/>
      <c r="J106" s="14"/>
      <c r="K106" s="14"/>
      <c r="L106" s="15"/>
    </row>
    <row r="107" spans="1:12" s="31" customFormat="1" x14ac:dyDescent="0.25">
      <c r="A107" s="55" t="s">
        <v>31</v>
      </c>
      <c r="B107" s="14"/>
      <c r="C107" s="14"/>
      <c r="D107" s="14"/>
      <c r="E107" s="30"/>
      <c r="F107" s="30"/>
      <c r="G107" s="30"/>
      <c r="H107" s="29"/>
      <c r="I107" s="29"/>
      <c r="J107" s="29"/>
      <c r="K107" s="29"/>
      <c r="L107" s="30"/>
    </row>
    <row r="108" spans="1:12" s="31" customFormat="1" x14ac:dyDescent="0.25">
      <c r="A108" s="34" t="s">
        <v>12</v>
      </c>
      <c r="B108" s="10"/>
      <c r="C108" s="10"/>
      <c r="D108" s="10"/>
      <c r="H108" s="33"/>
      <c r="I108" s="33"/>
      <c r="J108" s="33"/>
      <c r="K108" s="33"/>
      <c r="L108" s="30"/>
    </row>
    <row r="109" spans="1:12" s="31" customFormat="1" x14ac:dyDescent="0.25">
      <c r="A109" s="32" t="s">
        <v>29</v>
      </c>
      <c r="B109" s="59"/>
      <c r="C109" s="59"/>
      <c r="D109" s="59"/>
      <c r="E109" s="36"/>
      <c r="F109" s="36"/>
      <c r="G109" s="36"/>
      <c r="H109" s="35"/>
      <c r="I109" s="35"/>
      <c r="J109" s="35"/>
      <c r="K109" s="35"/>
      <c r="L109" s="30"/>
    </row>
    <row r="110" spans="1:12" s="31" customFormat="1" x14ac:dyDescent="0.25">
      <c r="A110" s="32" t="s">
        <v>13</v>
      </c>
      <c r="B110" s="59"/>
      <c r="C110" s="59"/>
      <c r="D110" s="59"/>
      <c r="E110" s="36"/>
      <c r="F110" s="36"/>
      <c r="G110" s="36"/>
      <c r="H110" s="35"/>
      <c r="I110" s="35"/>
      <c r="J110" s="35"/>
      <c r="K110" s="35"/>
      <c r="L110" s="30"/>
    </row>
    <row r="111" spans="1:12" s="31" customFormat="1" x14ac:dyDescent="0.25">
      <c r="A111" s="32" t="s">
        <v>14</v>
      </c>
      <c r="B111" s="59"/>
      <c r="C111" s="59"/>
      <c r="D111" s="59"/>
      <c r="E111" s="36"/>
      <c r="F111" s="36"/>
      <c r="G111" s="36"/>
      <c r="H111" s="35"/>
      <c r="I111" s="35"/>
      <c r="J111" s="35"/>
      <c r="K111" s="35"/>
      <c r="L111" s="30"/>
    </row>
    <row r="112" spans="1:12" s="31" customFormat="1" x14ac:dyDescent="0.25">
      <c r="A112" s="32" t="s">
        <v>15</v>
      </c>
      <c r="B112" s="59"/>
      <c r="C112" s="59"/>
      <c r="D112" s="59"/>
      <c r="E112" s="36"/>
      <c r="F112" s="36"/>
      <c r="G112" s="36"/>
      <c r="H112" s="35"/>
      <c r="I112" s="35"/>
      <c r="J112" s="35"/>
      <c r="K112" s="35"/>
      <c r="L112" s="30"/>
    </row>
    <row r="113" spans="1:12" s="31" customFormat="1" x14ac:dyDescent="0.25">
      <c r="A113" s="32" t="s">
        <v>16</v>
      </c>
      <c r="B113" s="59"/>
      <c r="C113" s="59"/>
      <c r="D113" s="59"/>
      <c r="E113" s="36"/>
      <c r="F113" s="36"/>
      <c r="G113" s="36"/>
      <c r="H113" s="35"/>
      <c r="I113" s="35"/>
      <c r="J113" s="35"/>
      <c r="K113" s="35"/>
      <c r="L113" s="30"/>
    </row>
    <row r="114" spans="1:12" s="31" customFormat="1" x14ac:dyDescent="0.25">
      <c r="A114" s="32" t="s">
        <v>17</v>
      </c>
      <c r="B114" s="59"/>
      <c r="C114" s="59"/>
      <c r="D114" s="59"/>
      <c r="E114" s="36"/>
      <c r="F114" s="36"/>
      <c r="G114" s="36"/>
      <c r="H114" s="35"/>
      <c r="I114" s="35"/>
      <c r="J114" s="35"/>
      <c r="K114" s="35"/>
      <c r="L114" s="30"/>
    </row>
    <row r="115" spans="1:12" s="31" customFormat="1" x14ac:dyDescent="0.25">
      <c r="A115" s="32" t="s">
        <v>18</v>
      </c>
      <c r="B115" s="59"/>
      <c r="C115" s="59"/>
      <c r="D115" s="59"/>
      <c r="E115" s="36"/>
      <c r="F115" s="36"/>
      <c r="G115" s="36"/>
      <c r="H115" s="35"/>
      <c r="I115" s="35"/>
      <c r="J115" s="35"/>
      <c r="K115" s="35"/>
      <c r="L115" s="30"/>
    </row>
    <row r="116" spans="1:12" s="31" customFormat="1" x14ac:dyDescent="0.25">
      <c r="A116" s="32" t="s">
        <v>30</v>
      </c>
      <c r="B116" s="59"/>
      <c r="C116" s="59"/>
      <c r="D116" s="59"/>
      <c r="E116" s="36"/>
      <c r="F116" s="36"/>
      <c r="G116" s="36"/>
      <c r="H116" s="35"/>
      <c r="I116" s="35"/>
      <c r="J116" s="35"/>
      <c r="K116" s="35"/>
      <c r="L116" s="30"/>
    </row>
    <row r="117" spans="1:12" s="31" customFormat="1" x14ac:dyDescent="0.25">
      <c r="A117" s="32" t="s">
        <v>19</v>
      </c>
      <c r="B117" s="59"/>
      <c r="C117" s="59"/>
      <c r="D117" s="59"/>
      <c r="E117" s="36"/>
      <c r="F117" s="36"/>
      <c r="G117" s="36"/>
      <c r="H117" s="35"/>
      <c r="I117" s="35"/>
      <c r="J117" s="35"/>
      <c r="K117" s="35"/>
      <c r="L117" s="30"/>
    </row>
    <row r="118" spans="1:12" s="31" customFormat="1" x14ac:dyDescent="0.25">
      <c r="A118" s="32" t="s">
        <v>20</v>
      </c>
      <c r="B118" s="59"/>
      <c r="C118" s="59"/>
      <c r="D118" s="59"/>
      <c r="E118" s="36"/>
      <c r="F118" s="36"/>
      <c r="G118" s="36"/>
      <c r="H118" s="35"/>
      <c r="I118" s="35"/>
      <c r="J118" s="35"/>
      <c r="K118" s="35"/>
      <c r="L118" s="30"/>
    </row>
    <row r="119" spans="1:12" s="31" customFormat="1" x14ac:dyDescent="0.25">
      <c r="A119" s="29"/>
      <c r="B119" s="59"/>
      <c r="C119" s="59"/>
      <c r="D119" s="59"/>
      <c r="E119" s="36"/>
      <c r="F119" s="36"/>
      <c r="G119" s="36"/>
      <c r="H119" s="35"/>
      <c r="I119" s="35"/>
      <c r="J119" s="35"/>
      <c r="K119" s="35"/>
      <c r="L119" s="30"/>
    </row>
    <row r="120" spans="1:12" s="31" customFormat="1" x14ac:dyDescent="0.25">
      <c r="A120" s="4" t="s">
        <v>59</v>
      </c>
      <c r="B120" s="14"/>
      <c r="C120" s="14"/>
      <c r="D120" s="14"/>
      <c r="E120" s="30"/>
      <c r="F120" s="30"/>
      <c r="G120" s="30"/>
      <c r="H120" s="29"/>
      <c r="I120" s="29"/>
      <c r="J120" s="29"/>
      <c r="K120" s="29"/>
      <c r="L120" s="30"/>
    </row>
    <row r="121" spans="1:12" s="31" customFormat="1" x14ac:dyDescent="0.25">
      <c r="A121" s="33"/>
      <c r="B121" s="10"/>
      <c r="C121" s="10"/>
      <c r="D121" s="10"/>
      <c r="H121" s="33"/>
      <c r="I121" s="33"/>
      <c r="J121" s="33"/>
      <c r="K121" s="33"/>
      <c r="L121" s="30"/>
    </row>
    <row r="122" spans="1:12" s="31" customFormat="1" x14ac:dyDescent="0.25">
      <c r="A122" s="33"/>
      <c r="B122" s="10"/>
      <c r="C122" s="10"/>
      <c r="D122" s="10"/>
      <c r="H122" s="33"/>
      <c r="I122" s="33"/>
      <c r="J122" s="33"/>
      <c r="K122" s="33"/>
      <c r="L122" s="30"/>
    </row>
    <row r="123" spans="1:12" s="31" customFormat="1" x14ac:dyDescent="0.25">
      <c r="A123" s="33"/>
      <c r="B123" s="10"/>
      <c r="C123" s="10"/>
      <c r="D123" s="10"/>
      <c r="H123" s="33"/>
      <c r="I123" s="33"/>
      <c r="J123" s="33"/>
      <c r="K123" s="33"/>
      <c r="L123" s="30"/>
    </row>
    <row r="124" spans="1:12" s="31" customFormat="1" x14ac:dyDescent="0.25">
      <c r="A124" s="33"/>
      <c r="B124" s="10"/>
      <c r="C124" s="10"/>
      <c r="D124" s="10"/>
      <c r="H124" s="33"/>
      <c r="I124" s="33"/>
      <c r="J124" s="33"/>
      <c r="K124" s="33"/>
      <c r="L124" s="30"/>
    </row>
    <row r="125" spans="1:12" s="31" customFormat="1" x14ac:dyDescent="0.25">
      <c r="A125" s="33"/>
      <c r="B125" s="10"/>
      <c r="C125" s="10"/>
      <c r="D125" s="10"/>
      <c r="H125" s="33"/>
      <c r="I125" s="33"/>
      <c r="J125" s="33"/>
      <c r="K125" s="33"/>
      <c r="L125" s="30"/>
    </row>
    <row r="126" spans="1:12" s="31" customFormat="1" x14ac:dyDescent="0.25">
      <c r="A126" s="33"/>
      <c r="B126" s="10"/>
      <c r="C126" s="10"/>
      <c r="D126" s="10"/>
      <c r="H126" s="33"/>
      <c r="I126" s="33"/>
      <c r="J126" s="33"/>
      <c r="K126" s="33"/>
      <c r="L126" s="30"/>
    </row>
    <row r="127" spans="1:12" s="31" customFormat="1" x14ac:dyDescent="0.25">
      <c r="A127" s="33"/>
      <c r="B127" s="10"/>
      <c r="C127" s="10"/>
      <c r="D127" s="10"/>
      <c r="H127" s="33"/>
      <c r="I127" s="33"/>
      <c r="J127" s="33"/>
      <c r="K127" s="33"/>
      <c r="L127" s="30"/>
    </row>
    <row r="128" spans="1:12" s="31" customFormat="1" x14ac:dyDescent="0.25">
      <c r="A128" s="33"/>
      <c r="B128" s="10"/>
      <c r="C128" s="10"/>
      <c r="D128" s="10"/>
      <c r="H128" s="33"/>
      <c r="I128" s="33"/>
      <c r="J128" s="33"/>
      <c r="K128" s="33"/>
      <c r="L128" s="30"/>
    </row>
    <row r="129" spans="1:12" s="31" customFormat="1" x14ac:dyDescent="0.25">
      <c r="A129" s="33"/>
      <c r="B129" s="10"/>
      <c r="C129" s="10"/>
      <c r="D129" s="10"/>
      <c r="H129" s="33"/>
      <c r="I129" s="33"/>
      <c r="J129" s="33"/>
      <c r="K129" s="33"/>
      <c r="L129" s="30"/>
    </row>
    <row r="130" spans="1:12" s="31" customFormat="1" x14ac:dyDescent="0.25">
      <c r="A130" s="33"/>
      <c r="B130" s="10"/>
      <c r="C130" s="10"/>
      <c r="D130" s="10"/>
      <c r="H130" s="33"/>
      <c r="I130" s="33"/>
      <c r="J130" s="33"/>
      <c r="K130" s="33"/>
      <c r="L130" s="30"/>
    </row>
    <row r="131" spans="1:12" s="31" customFormat="1" x14ac:dyDescent="0.25">
      <c r="A131" s="33"/>
      <c r="B131" s="10"/>
      <c r="C131" s="10"/>
      <c r="D131" s="10"/>
      <c r="H131" s="33"/>
      <c r="I131" s="33"/>
      <c r="J131" s="33"/>
      <c r="K131" s="33"/>
      <c r="L131" s="30"/>
    </row>
    <row r="132" spans="1:12" s="31" customFormat="1" x14ac:dyDescent="0.25">
      <c r="A132" s="33"/>
      <c r="B132" s="10"/>
      <c r="C132" s="10"/>
      <c r="D132" s="10"/>
      <c r="H132" s="33"/>
      <c r="I132" s="33"/>
      <c r="J132" s="33"/>
      <c r="K132" s="33"/>
      <c r="L132" s="30"/>
    </row>
    <row r="133" spans="1:12" s="31" customFormat="1" x14ac:dyDescent="0.25">
      <c r="A133" s="33"/>
      <c r="B133" s="10"/>
      <c r="C133" s="10"/>
      <c r="D133" s="10"/>
      <c r="H133" s="33"/>
      <c r="I133" s="33"/>
      <c r="J133" s="33"/>
      <c r="K133" s="33"/>
      <c r="L133" s="30"/>
    </row>
    <row r="134" spans="1:12" s="31" customFormat="1" x14ac:dyDescent="0.25">
      <c r="A134" s="33"/>
      <c r="B134" s="10"/>
      <c r="C134" s="10"/>
      <c r="D134" s="10"/>
      <c r="H134" s="33"/>
      <c r="I134" s="33"/>
      <c r="J134" s="33"/>
      <c r="K134" s="33"/>
      <c r="L134" s="30"/>
    </row>
    <row r="135" spans="1:12" s="31" customFormat="1" x14ac:dyDescent="0.25">
      <c r="A135" s="33"/>
      <c r="B135" s="10"/>
      <c r="C135" s="10"/>
      <c r="D135" s="10"/>
      <c r="H135" s="33"/>
      <c r="I135" s="33"/>
      <c r="J135" s="33"/>
      <c r="K135" s="33"/>
      <c r="L135" s="30"/>
    </row>
    <row r="136" spans="1:12" s="31" customFormat="1" x14ac:dyDescent="0.25">
      <c r="A136" s="33"/>
      <c r="B136" s="10"/>
      <c r="C136" s="10"/>
      <c r="D136" s="10"/>
      <c r="H136" s="33"/>
      <c r="I136" s="33"/>
      <c r="J136" s="33"/>
      <c r="K136" s="33"/>
      <c r="L136" s="30"/>
    </row>
    <row r="137" spans="1:12" s="31" customFormat="1" x14ac:dyDescent="0.25">
      <c r="A137" s="33"/>
      <c r="B137" s="10"/>
      <c r="C137" s="10"/>
      <c r="D137" s="10"/>
      <c r="H137" s="33"/>
      <c r="I137" s="33"/>
      <c r="J137" s="33"/>
      <c r="K137" s="33"/>
      <c r="L137" s="30"/>
    </row>
    <row r="138" spans="1:12" s="31" customFormat="1" x14ac:dyDescent="0.25">
      <c r="A138" s="33"/>
      <c r="B138" s="10"/>
      <c r="C138" s="10"/>
      <c r="D138" s="10"/>
      <c r="H138" s="33"/>
      <c r="I138" s="33"/>
      <c r="J138" s="33"/>
      <c r="K138" s="33"/>
      <c r="L138" s="30"/>
    </row>
    <row r="139" spans="1:12" s="31" customFormat="1" x14ac:dyDescent="0.25">
      <c r="A139" s="33"/>
      <c r="B139" s="10"/>
      <c r="C139" s="10"/>
      <c r="D139" s="10"/>
      <c r="H139" s="33"/>
      <c r="I139" s="33"/>
      <c r="J139" s="33"/>
      <c r="K139" s="33"/>
      <c r="L139" s="30"/>
    </row>
    <row r="140" spans="1:12" s="31" customFormat="1" x14ac:dyDescent="0.25">
      <c r="A140" s="33"/>
      <c r="B140" s="10"/>
      <c r="C140" s="10"/>
      <c r="D140" s="10"/>
      <c r="H140" s="33"/>
      <c r="I140" s="33"/>
      <c r="J140" s="33"/>
      <c r="K140" s="33"/>
      <c r="L140" s="30"/>
    </row>
    <row r="141" spans="1:12" s="31" customFormat="1" x14ac:dyDescent="0.25">
      <c r="A141" s="33"/>
      <c r="B141" s="10"/>
      <c r="C141" s="10"/>
      <c r="D141" s="10"/>
      <c r="H141" s="33"/>
      <c r="I141" s="33"/>
      <c r="J141" s="33"/>
      <c r="K141" s="33"/>
      <c r="L141" s="30"/>
    </row>
    <row r="142" spans="1:12" s="31" customFormat="1" x14ac:dyDescent="0.25">
      <c r="A142" s="33"/>
      <c r="B142" s="10"/>
      <c r="C142" s="10"/>
      <c r="D142" s="10"/>
      <c r="H142" s="33"/>
      <c r="I142" s="33"/>
      <c r="J142" s="33"/>
      <c r="K142" s="33"/>
      <c r="L142" s="30"/>
    </row>
    <row r="143" spans="1:12" s="31" customFormat="1" x14ac:dyDescent="0.25">
      <c r="A143" s="33"/>
      <c r="B143" s="10"/>
      <c r="C143" s="10"/>
      <c r="D143" s="10"/>
      <c r="H143" s="33"/>
      <c r="I143" s="33"/>
      <c r="J143" s="33"/>
      <c r="K143" s="33"/>
      <c r="L143" s="30"/>
    </row>
    <row r="144" spans="1:12" s="31" customFormat="1" x14ac:dyDescent="0.25">
      <c r="A144" s="33"/>
      <c r="B144" s="10"/>
      <c r="C144" s="10"/>
      <c r="D144" s="10"/>
      <c r="H144" s="33"/>
      <c r="I144" s="33"/>
      <c r="J144" s="33"/>
      <c r="K144" s="33"/>
      <c r="L144" s="30"/>
    </row>
    <row r="145" spans="1:12" s="31" customFormat="1" x14ac:dyDescent="0.25">
      <c r="A145" s="33"/>
      <c r="B145" s="10"/>
      <c r="C145" s="10"/>
      <c r="D145" s="10"/>
      <c r="H145" s="33"/>
      <c r="I145" s="33"/>
      <c r="J145" s="33"/>
      <c r="K145" s="33"/>
      <c r="L145" s="30"/>
    </row>
    <row r="146" spans="1:12" s="31" customFormat="1" x14ac:dyDescent="0.25">
      <c r="A146" s="33"/>
      <c r="B146" s="10"/>
      <c r="C146" s="10"/>
      <c r="D146" s="10"/>
      <c r="H146" s="33"/>
      <c r="I146" s="33"/>
      <c r="J146" s="33"/>
      <c r="K146" s="33"/>
      <c r="L146" s="30"/>
    </row>
    <row r="147" spans="1:12" s="31" customFormat="1" x14ac:dyDescent="0.25">
      <c r="A147" s="33"/>
      <c r="B147" s="10"/>
      <c r="C147" s="10"/>
      <c r="D147" s="10"/>
      <c r="H147" s="33"/>
      <c r="I147" s="33"/>
      <c r="J147" s="33"/>
      <c r="K147" s="33"/>
      <c r="L147" s="30"/>
    </row>
    <row r="148" spans="1:12" s="31" customFormat="1" x14ac:dyDescent="0.25">
      <c r="A148" s="33"/>
      <c r="B148" s="10"/>
      <c r="C148" s="10"/>
      <c r="D148" s="10"/>
      <c r="H148" s="33"/>
      <c r="I148" s="33"/>
      <c r="J148" s="33"/>
      <c r="K148" s="33"/>
      <c r="L148" s="30"/>
    </row>
    <row r="149" spans="1:12" s="31" customFormat="1" x14ac:dyDescent="0.25">
      <c r="A149" s="33"/>
      <c r="B149" s="10"/>
      <c r="C149" s="10"/>
      <c r="D149" s="10"/>
      <c r="H149" s="33"/>
      <c r="I149" s="33"/>
      <c r="J149" s="33"/>
      <c r="K149" s="33"/>
      <c r="L149" s="30"/>
    </row>
    <row r="150" spans="1:12" s="31" customFormat="1" x14ac:dyDescent="0.25">
      <c r="A150" s="33"/>
      <c r="B150" s="10"/>
      <c r="C150" s="10"/>
      <c r="D150" s="10"/>
      <c r="H150" s="33"/>
      <c r="I150" s="33"/>
      <c r="J150" s="33"/>
      <c r="K150" s="33"/>
      <c r="L150" s="30"/>
    </row>
    <row r="151" spans="1:12" s="31" customFormat="1" x14ac:dyDescent="0.25">
      <c r="A151" s="33"/>
      <c r="B151" s="10"/>
      <c r="C151" s="10"/>
      <c r="D151" s="10"/>
      <c r="H151" s="33"/>
      <c r="I151" s="33"/>
      <c r="J151" s="33"/>
      <c r="K151" s="33"/>
      <c r="L151" s="30"/>
    </row>
    <row r="152" spans="1:12" s="31" customFormat="1" x14ac:dyDescent="0.25">
      <c r="A152" s="33"/>
      <c r="B152" s="10"/>
      <c r="C152" s="10"/>
      <c r="D152" s="10"/>
      <c r="H152" s="33"/>
      <c r="I152" s="33"/>
      <c r="J152" s="33"/>
      <c r="K152" s="33"/>
      <c r="L152" s="30"/>
    </row>
    <row r="153" spans="1:12" s="31" customFormat="1" x14ac:dyDescent="0.25">
      <c r="A153" s="33"/>
      <c r="B153" s="10"/>
      <c r="C153" s="10"/>
      <c r="D153" s="10"/>
      <c r="H153" s="33"/>
      <c r="I153" s="33"/>
      <c r="J153" s="33"/>
      <c r="K153" s="33"/>
      <c r="L153" s="30"/>
    </row>
    <row r="154" spans="1:12" x14ac:dyDescent="0.25">
      <c r="L154" s="15"/>
    </row>
    <row r="155" spans="1:12" x14ac:dyDescent="0.25">
      <c r="L155" s="15"/>
    </row>
    <row r="156" spans="1:12" x14ac:dyDescent="0.25">
      <c r="L156" s="15"/>
    </row>
    <row r="157" spans="1:12" x14ac:dyDescent="0.25">
      <c r="L157" s="15"/>
    </row>
    <row r="158" spans="1:12" x14ac:dyDescent="0.25">
      <c r="L158" s="15"/>
    </row>
    <row r="159" spans="1:12" x14ac:dyDescent="0.25">
      <c r="L159" s="15"/>
    </row>
    <row r="160" spans="1:12" x14ac:dyDescent="0.25">
      <c r="L160" s="15"/>
    </row>
    <row r="161" spans="12:12" x14ac:dyDescent="0.25">
      <c r="L161" s="15"/>
    </row>
    <row r="162" spans="12:12" x14ac:dyDescent="0.25">
      <c r="L162" s="15"/>
    </row>
    <row r="163" spans="12:12" x14ac:dyDescent="0.25">
      <c r="L163" s="15"/>
    </row>
    <row r="164" spans="12:12" x14ac:dyDescent="0.25">
      <c r="L164" s="15"/>
    </row>
    <row r="165" spans="12:12" x14ac:dyDescent="0.25">
      <c r="L165" s="15"/>
    </row>
    <row r="166" spans="12:12" x14ac:dyDescent="0.25">
      <c r="L166" s="15"/>
    </row>
    <row r="167" spans="12:12" x14ac:dyDescent="0.25">
      <c r="L167" s="15"/>
    </row>
    <row r="168" spans="12:12" x14ac:dyDescent="0.25">
      <c r="L168" s="15"/>
    </row>
    <row r="169" spans="12:12" x14ac:dyDescent="0.25">
      <c r="L169" s="15"/>
    </row>
    <row r="170" spans="12:12" x14ac:dyDescent="0.25">
      <c r="L170" s="15"/>
    </row>
    <row r="171" spans="12:12" x14ac:dyDescent="0.25">
      <c r="L171" s="15"/>
    </row>
    <row r="172" spans="12:12" x14ac:dyDescent="0.25">
      <c r="L172" s="15"/>
    </row>
    <row r="173" spans="12:12" x14ac:dyDescent="0.25">
      <c r="L173" s="15"/>
    </row>
    <row r="174" spans="12:12" x14ac:dyDescent="0.25">
      <c r="L174" s="15"/>
    </row>
    <row r="175" spans="12:12" x14ac:dyDescent="0.25">
      <c r="L175" s="15"/>
    </row>
    <row r="176" spans="12:12" x14ac:dyDescent="0.25">
      <c r="L176" s="15"/>
    </row>
    <row r="177" spans="12:12" x14ac:dyDescent="0.25">
      <c r="L177" s="15"/>
    </row>
    <row r="178" spans="12:12" x14ac:dyDescent="0.25">
      <c r="L178" s="15"/>
    </row>
    <row r="179" spans="12:12" x14ac:dyDescent="0.25">
      <c r="L179" s="15"/>
    </row>
    <row r="180" spans="12:12" x14ac:dyDescent="0.25">
      <c r="L180" s="15"/>
    </row>
    <row r="181" spans="12:12" x14ac:dyDescent="0.25">
      <c r="L181" s="15"/>
    </row>
    <row r="182" spans="12:12" x14ac:dyDescent="0.25">
      <c r="L182" s="15"/>
    </row>
    <row r="183" spans="12:12" x14ac:dyDescent="0.25">
      <c r="L183" s="15"/>
    </row>
    <row r="184" spans="12:12" x14ac:dyDescent="0.25">
      <c r="L184" s="15"/>
    </row>
    <row r="185" spans="12:12" x14ac:dyDescent="0.25">
      <c r="L185" s="15"/>
    </row>
    <row r="186" spans="12:12" x14ac:dyDescent="0.25">
      <c r="L186" s="15"/>
    </row>
    <row r="187" spans="12:12" x14ac:dyDescent="0.25">
      <c r="L187" s="15"/>
    </row>
    <row r="188" spans="12:12" x14ac:dyDescent="0.25">
      <c r="L188" s="15"/>
    </row>
    <row r="189" spans="12:12" x14ac:dyDescent="0.25">
      <c r="L189" s="15"/>
    </row>
    <row r="190" spans="12:12" x14ac:dyDescent="0.25">
      <c r="L190" s="15"/>
    </row>
    <row r="191" spans="12:12" x14ac:dyDescent="0.25">
      <c r="L191" s="15"/>
    </row>
    <row r="192" spans="12:12" x14ac:dyDescent="0.25">
      <c r="L192" s="15"/>
    </row>
    <row r="193" spans="12:12" x14ac:dyDescent="0.25">
      <c r="L193" s="15"/>
    </row>
    <row r="194" spans="12:12" x14ac:dyDescent="0.25">
      <c r="L194" s="15"/>
    </row>
    <row r="195" spans="12:12" x14ac:dyDescent="0.25">
      <c r="L195" s="15"/>
    </row>
    <row r="196" spans="12:12" x14ac:dyDescent="0.25">
      <c r="L196" s="15"/>
    </row>
    <row r="197" spans="12:12" x14ac:dyDescent="0.25">
      <c r="L197" s="15"/>
    </row>
    <row r="198" spans="12:12" x14ac:dyDescent="0.25">
      <c r="L198" s="15"/>
    </row>
    <row r="199" spans="12:12" x14ac:dyDescent="0.25">
      <c r="L199" s="15"/>
    </row>
    <row r="200" spans="12:12" x14ac:dyDescent="0.25">
      <c r="L200" s="15"/>
    </row>
    <row r="201" spans="12:12" x14ac:dyDescent="0.25">
      <c r="L201" s="15"/>
    </row>
    <row r="202" spans="12:12" x14ac:dyDescent="0.25">
      <c r="L202" s="15"/>
    </row>
    <row r="203" spans="12:12" x14ac:dyDescent="0.25">
      <c r="L203" s="15"/>
    </row>
    <row r="204" spans="12:12" x14ac:dyDescent="0.25">
      <c r="L204" s="15"/>
    </row>
    <row r="205" spans="12:12" x14ac:dyDescent="0.25">
      <c r="L205" s="15"/>
    </row>
    <row r="206" spans="12:12" x14ac:dyDescent="0.25">
      <c r="L206" s="15"/>
    </row>
    <row r="207" spans="12:12" x14ac:dyDescent="0.25">
      <c r="L207" s="15"/>
    </row>
    <row r="208" spans="12:12" x14ac:dyDescent="0.25">
      <c r="L208" s="15"/>
    </row>
    <row r="209" spans="12:12" x14ac:dyDescent="0.25">
      <c r="L209" s="15"/>
    </row>
    <row r="210" spans="12:12" x14ac:dyDescent="0.25">
      <c r="L210" s="15"/>
    </row>
    <row r="211" spans="12:12" x14ac:dyDescent="0.25">
      <c r="L211" s="15"/>
    </row>
    <row r="212" spans="12:12" x14ac:dyDescent="0.25">
      <c r="L212" s="15"/>
    </row>
    <row r="213" spans="12:12" x14ac:dyDescent="0.25">
      <c r="L213" s="15"/>
    </row>
    <row r="214" spans="12:12" x14ac:dyDescent="0.25">
      <c r="L214" s="15"/>
    </row>
    <row r="215" spans="12:12" x14ac:dyDescent="0.25">
      <c r="L215" s="15"/>
    </row>
    <row r="216" spans="12:12" x14ac:dyDescent="0.25">
      <c r="L216" s="15"/>
    </row>
    <row r="217" spans="12:12" x14ac:dyDescent="0.25">
      <c r="L217" s="15"/>
    </row>
    <row r="218" spans="12:12" x14ac:dyDescent="0.25">
      <c r="L218" s="15"/>
    </row>
    <row r="219" spans="12:12" x14ac:dyDescent="0.25">
      <c r="L219" s="15"/>
    </row>
    <row r="220" spans="12:12" x14ac:dyDescent="0.25">
      <c r="L220" s="15"/>
    </row>
    <row r="221" spans="12:12" x14ac:dyDescent="0.25">
      <c r="L221" s="15"/>
    </row>
    <row r="222" spans="12:12" x14ac:dyDescent="0.25">
      <c r="L222" s="15"/>
    </row>
    <row r="223" spans="12:12" x14ac:dyDescent="0.25">
      <c r="L223" s="15"/>
    </row>
    <row r="224" spans="12:12" x14ac:dyDescent="0.25">
      <c r="L224" s="15"/>
    </row>
    <row r="225" spans="12:12" x14ac:dyDescent="0.25">
      <c r="L225" s="15"/>
    </row>
    <row r="226" spans="12:12" x14ac:dyDescent="0.25">
      <c r="L226" s="15"/>
    </row>
    <row r="227" spans="12:12" x14ac:dyDescent="0.25">
      <c r="L227" s="15"/>
    </row>
    <row r="228" spans="12:12" x14ac:dyDescent="0.25">
      <c r="L228" s="15"/>
    </row>
    <row r="229" spans="12:12" x14ac:dyDescent="0.25">
      <c r="L229" s="15"/>
    </row>
    <row r="230" spans="12:12" x14ac:dyDescent="0.25">
      <c r="L230" s="15"/>
    </row>
    <row r="231" spans="12:12" x14ac:dyDescent="0.25">
      <c r="L231" s="15"/>
    </row>
    <row r="232" spans="12:12" x14ac:dyDescent="0.25">
      <c r="L232" s="15"/>
    </row>
    <row r="233" spans="12:12" x14ac:dyDescent="0.25">
      <c r="L233" s="15"/>
    </row>
    <row r="234" spans="12:12" x14ac:dyDescent="0.25">
      <c r="L234" s="15"/>
    </row>
    <row r="235" spans="12:12" x14ac:dyDescent="0.25">
      <c r="L235" s="15"/>
    </row>
    <row r="236" spans="12:12" x14ac:dyDescent="0.25">
      <c r="L236" s="15"/>
    </row>
    <row r="237" spans="12:12" x14ac:dyDescent="0.25">
      <c r="L237" s="15"/>
    </row>
    <row r="238" spans="12:12" x14ac:dyDescent="0.25">
      <c r="L238" s="15"/>
    </row>
    <row r="239" spans="12:12" x14ac:dyDescent="0.25">
      <c r="L239" s="15"/>
    </row>
    <row r="240" spans="12:12" x14ac:dyDescent="0.25">
      <c r="L240" s="15"/>
    </row>
    <row r="241" spans="12:12" x14ac:dyDescent="0.25">
      <c r="L241" s="15"/>
    </row>
    <row r="242" spans="12:12" x14ac:dyDescent="0.25">
      <c r="L242" s="15"/>
    </row>
    <row r="243" spans="12:12" x14ac:dyDescent="0.25">
      <c r="L243" s="15"/>
    </row>
    <row r="244" spans="12:12" x14ac:dyDescent="0.25">
      <c r="L244" s="15"/>
    </row>
    <row r="245" spans="12:12" x14ac:dyDescent="0.25">
      <c r="L245" s="15"/>
    </row>
    <row r="246" spans="12:12" x14ac:dyDescent="0.25">
      <c r="L246" s="15"/>
    </row>
    <row r="247" spans="12:12" x14ac:dyDescent="0.25">
      <c r="L247" s="15"/>
    </row>
    <row r="248" spans="12:12" x14ac:dyDescent="0.25">
      <c r="L248" s="15"/>
    </row>
    <row r="249" spans="12:12" x14ac:dyDescent="0.25">
      <c r="L249" s="15"/>
    </row>
    <row r="250" spans="12:12" x14ac:dyDescent="0.25">
      <c r="L250" s="15"/>
    </row>
    <row r="251" spans="12:12" x14ac:dyDescent="0.25">
      <c r="L251" s="15"/>
    </row>
    <row r="252" spans="12:12" x14ac:dyDescent="0.25">
      <c r="L252" s="15"/>
    </row>
    <row r="253" spans="12:12" x14ac:dyDescent="0.25">
      <c r="L253" s="15"/>
    </row>
    <row r="254" spans="12:12" x14ac:dyDescent="0.25">
      <c r="L254" s="15"/>
    </row>
    <row r="255" spans="12:12" x14ac:dyDescent="0.25">
      <c r="L255" s="15"/>
    </row>
    <row r="256" spans="12:12" x14ac:dyDescent="0.25">
      <c r="L256" s="15"/>
    </row>
    <row r="257" spans="12:12" x14ac:dyDescent="0.25">
      <c r="L257" s="15"/>
    </row>
    <row r="258" spans="12:12" x14ac:dyDescent="0.25">
      <c r="L258" s="15"/>
    </row>
    <row r="259" spans="12:12" x14ac:dyDescent="0.25">
      <c r="L259" s="15"/>
    </row>
    <row r="260" spans="12:12" x14ac:dyDescent="0.25">
      <c r="L260" s="15"/>
    </row>
    <row r="261" spans="12:12" x14ac:dyDescent="0.25">
      <c r="L261" s="15"/>
    </row>
    <row r="262" spans="12:12" x14ac:dyDescent="0.25">
      <c r="L262" s="15"/>
    </row>
    <row r="263" spans="12:12" x14ac:dyDescent="0.25">
      <c r="L263" s="15"/>
    </row>
    <row r="264" spans="12:12" x14ac:dyDescent="0.25">
      <c r="L264" s="15"/>
    </row>
    <row r="265" spans="12:12" x14ac:dyDescent="0.25">
      <c r="L265" s="15"/>
    </row>
    <row r="266" spans="12:12" x14ac:dyDescent="0.25">
      <c r="L266" s="15"/>
    </row>
    <row r="267" spans="12:12" x14ac:dyDescent="0.25">
      <c r="L267" s="15"/>
    </row>
    <row r="268" spans="12:12" x14ac:dyDescent="0.25">
      <c r="L268" s="15"/>
    </row>
    <row r="269" spans="12:12" x14ac:dyDescent="0.25">
      <c r="L269" s="15"/>
    </row>
    <row r="270" spans="12:12" x14ac:dyDescent="0.25">
      <c r="L270" s="15"/>
    </row>
    <row r="271" spans="12:12" x14ac:dyDescent="0.25">
      <c r="L271" s="15"/>
    </row>
    <row r="272" spans="12:12" x14ac:dyDescent="0.25">
      <c r="L272" s="15"/>
    </row>
    <row r="273" spans="12:12" x14ac:dyDescent="0.25">
      <c r="L273" s="15"/>
    </row>
    <row r="274" spans="12:12" x14ac:dyDescent="0.25">
      <c r="L274" s="15"/>
    </row>
    <row r="275" spans="12:12" x14ac:dyDescent="0.25">
      <c r="L275" s="15"/>
    </row>
    <row r="276" spans="12:12" x14ac:dyDescent="0.25">
      <c r="L276" s="15"/>
    </row>
    <row r="277" spans="12:12" x14ac:dyDescent="0.25">
      <c r="L277" s="15"/>
    </row>
    <row r="278" spans="12:12" x14ac:dyDescent="0.25">
      <c r="L278" s="15"/>
    </row>
    <row r="279" spans="12:12" x14ac:dyDescent="0.25">
      <c r="L279" s="15"/>
    </row>
    <row r="280" spans="12:12" x14ac:dyDescent="0.25">
      <c r="L280" s="15"/>
    </row>
    <row r="281" spans="12:12" x14ac:dyDescent="0.25">
      <c r="L281" s="15"/>
    </row>
    <row r="282" spans="12:12" x14ac:dyDescent="0.25">
      <c r="L282" s="15"/>
    </row>
    <row r="283" spans="12:12" x14ac:dyDescent="0.25">
      <c r="L283" s="15"/>
    </row>
    <row r="284" spans="12:12" x14ac:dyDescent="0.25">
      <c r="L284" s="15"/>
    </row>
    <row r="285" spans="12:12" x14ac:dyDescent="0.25">
      <c r="L285" s="15"/>
    </row>
    <row r="286" spans="12:12" x14ac:dyDescent="0.25">
      <c r="L286" s="15"/>
    </row>
    <row r="287" spans="12:12" x14ac:dyDescent="0.25">
      <c r="L287" s="15"/>
    </row>
    <row r="288" spans="12:12" x14ac:dyDescent="0.25">
      <c r="L288" s="15"/>
    </row>
    <row r="289" spans="12:12" x14ac:dyDescent="0.25">
      <c r="L289" s="15"/>
    </row>
    <row r="290" spans="12:12" x14ac:dyDescent="0.25">
      <c r="L290" s="15"/>
    </row>
    <row r="291" spans="12:12" x14ac:dyDescent="0.25">
      <c r="L291" s="15"/>
    </row>
    <row r="292" spans="12:12" x14ac:dyDescent="0.25">
      <c r="L292" s="15"/>
    </row>
    <row r="293" spans="12:12" x14ac:dyDescent="0.25">
      <c r="L293" s="15"/>
    </row>
    <row r="294" spans="12:12" x14ac:dyDescent="0.25">
      <c r="L294" s="15"/>
    </row>
    <row r="295" spans="12:12" x14ac:dyDescent="0.25">
      <c r="L295" s="15"/>
    </row>
    <row r="296" spans="12:12" x14ac:dyDescent="0.25">
      <c r="L296" s="15"/>
    </row>
    <row r="297" spans="12:12" x14ac:dyDescent="0.25">
      <c r="L297" s="15"/>
    </row>
    <row r="298" spans="12:12" x14ac:dyDescent="0.25">
      <c r="L298" s="15"/>
    </row>
    <row r="299" spans="12:12" x14ac:dyDescent="0.25">
      <c r="L299" s="15"/>
    </row>
    <row r="300" spans="12:12" x14ac:dyDescent="0.25">
      <c r="L300" s="15"/>
    </row>
    <row r="301" spans="12:12" x14ac:dyDescent="0.25">
      <c r="L301" s="15"/>
    </row>
    <row r="302" spans="12:12" x14ac:dyDescent="0.25">
      <c r="L302" s="15"/>
    </row>
    <row r="303" spans="12:12" x14ac:dyDescent="0.25">
      <c r="L303" s="15"/>
    </row>
    <row r="304" spans="12:12" x14ac:dyDescent="0.25">
      <c r="L304" s="15"/>
    </row>
    <row r="305" spans="12:12" x14ac:dyDescent="0.25">
      <c r="L305" s="15"/>
    </row>
    <row r="306" spans="12:12" x14ac:dyDescent="0.25">
      <c r="L306" s="15"/>
    </row>
    <row r="307" spans="12:12" x14ac:dyDescent="0.25">
      <c r="L307" s="15"/>
    </row>
    <row r="308" spans="12:12" x14ac:dyDescent="0.25">
      <c r="L308" s="15"/>
    </row>
    <row r="309" spans="12:12" x14ac:dyDescent="0.25">
      <c r="L309" s="15"/>
    </row>
    <row r="310" spans="12:12" x14ac:dyDescent="0.25">
      <c r="L310" s="15"/>
    </row>
    <row r="311" spans="12:12" x14ac:dyDescent="0.25">
      <c r="L311" s="15"/>
    </row>
    <row r="312" spans="12:12" x14ac:dyDescent="0.25">
      <c r="L312" s="15"/>
    </row>
    <row r="313" spans="12:12" x14ac:dyDescent="0.25">
      <c r="L313" s="15"/>
    </row>
    <row r="314" spans="12:12" x14ac:dyDescent="0.25">
      <c r="L314" s="15"/>
    </row>
    <row r="315" spans="12:12" x14ac:dyDescent="0.25">
      <c r="L315" s="15"/>
    </row>
    <row r="316" spans="12:12" x14ac:dyDescent="0.25">
      <c r="L316" s="15"/>
    </row>
    <row r="317" spans="12:12" x14ac:dyDescent="0.25">
      <c r="L317" s="15"/>
    </row>
    <row r="318" spans="12:12" x14ac:dyDescent="0.25">
      <c r="L318" s="15"/>
    </row>
    <row r="319" spans="12:12" x14ac:dyDescent="0.25">
      <c r="L319" s="15"/>
    </row>
    <row r="320" spans="12:12" x14ac:dyDescent="0.25">
      <c r="L320" s="15"/>
    </row>
    <row r="321" spans="12:12" x14ac:dyDescent="0.25">
      <c r="L321" s="15"/>
    </row>
    <row r="322" spans="12:12" x14ac:dyDescent="0.25">
      <c r="L322" s="15"/>
    </row>
    <row r="323" spans="12:12" x14ac:dyDescent="0.25">
      <c r="L323" s="15"/>
    </row>
    <row r="324" spans="12:12" x14ac:dyDescent="0.25">
      <c r="L324" s="15"/>
    </row>
    <row r="325" spans="12:12" x14ac:dyDescent="0.25">
      <c r="L325" s="15"/>
    </row>
    <row r="326" spans="12:12" x14ac:dyDescent="0.25">
      <c r="L326" s="15"/>
    </row>
    <row r="327" spans="12:12" x14ac:dyDescent="0.25">
      <c r="L327" s="15"/>
    </row>
    <row r="328" spans="12:12" x14ac:dyDescent="0.25">
      <c r="L328" s="15"/>
    </row>
    <row r="329" spans="12:12" x14ac:dyDescent="0.25">
      <c r="L329" s="15"/>
    </row>
    <row r="330" spans="12:12" x14ac:dyDescent="0.25">
      <c r="L330" s="15"/>
    </row>
    <row r="331" spans="12:12" x14ac:dyDescent="0.25">
      <c r="L331" s="15"/>
    </row>
    <row r="332" spans="12:12" x14ac:dyDescent="0.25">
      <c r="L332" s="15"/>
    </row>
    <row r="333" spans="12:12" x14ac:dyDescent="0.25">
      <c r="L333" s="15"/>
    </row>
    <row r="334" spans="12:12" x14ac:dyDescent="0.25">
      <c r="L334" s="15"/>
    </row>
    <row r="335" spans="12:12" x14ac:dyDescent="0.25">
      <c r="L335" s="15"/>
    </row>
    <row r="336" spans="12:12" x14ac:dyDescent="0.25">
      <c r="L336" s="15"/>
    </row>
    <row r="337" spans="12:12" x14ac:dyDescent="0.25">
      <c r="L337" s="15"/>
    </row>
    <row r="338" spans="12:12" x14ac:dyDescent="0.25">
      <c r="L338" s="15"/>
    </row>
    <row r="339" spans="12:12" x14ac:dyDescent="0.25">
      <c r="L339" s="15"/>
    </row>
    <row r="340" spans="12:12" x14ac:dyDescent="0.25">
      <c r="L340" s="15"/>
    </row>
    <row r="341" spans="12:12" x14ac:dyDescent="0.25">
      <c r="L341" s="15"/>
    </row>
    <row r="342" spans="12:12" x14ac:dyDescent="0.25">
      <c r="L342" s="15"/>
    </row>
    <row r="343" spans="12:12" x14ac:dyDescent="0.25">
      <c r="L343" s="15"/>
    </row>
    <row r="344" spans="12:12" x14ac:dyDescent="0.25">
      <c r="L344" s="15"/>
    </row>
    <row r="345" spans="12:12" x14ac:dyDescent="0.25">
      <c r="L345" s="15"/>
    </row>
    <row r="346" spans="12:12" x14ac:dyDescent="0.25">
      <c r="L346" s="15"/>
    </row>
    <row r="347" spans="12:12" x14ac:dyDescent="0.25">
      <c r="L347" s="15"/>
    </row>
    <row r="348" spans="12:12" x14ac:dyDescent="0.25">
      <c r="L348" s="15"/>
    </row>
    <row r="349" spans="12:12" x14ac:dyDescent="0.25">
      <c r="L349" s="15"/>
    </row>
    <row r="350" spans="12:12" x14ac:dyDescent="0.25">
      <c r="L350" s="15"/>
    </row>
    <row r="351" spans="12:12" x14ac:dyDescent="0.25">
      <c r="L351" s="15"/>
    </row>
    <row r="352" spans="12:12" x14ac:dyDescent="0.25">
      <c r="L352" s="15"/>
    </row>
    <row r="353" spans="12:12" x14ac:dyDescent="0.25">
      <c r="L353" s="15"/>
    </row>
    <row r="354" spans="12:12" x14ac:dyDescent="0.25">
      <c r="L354" s="15"/>
    </row>
    <row r="355" spans="12:12" x14ac:dyDescent="0.25">
      <c r="L355" s="15"/>
    </row>
    <row r="356" spans="12:12" x14ac:dyDescent="0.25">
      <c r="L356" s="15"/>
    </row>
    <row r="357" spans="12:12" x14ac:dyDescent="0.25">
      <c r="L357" s="15"/>
    </row>
    <row r="358" spans="12:12" x14ac:dyDescent="0.25">
      <c r="L358" s="15"/>
    </row>
    <row r="359" spans="12:12" x14ac:dyDescent="0.25">
      <c r="L359" s="15"/>
    </row>
    <row r="360" spans="12:12" x14ac:dyDescent="0.25">
      <c r="L360" s="15"/>
    </row>
    <row r="361" spans="12:12" x14ac:dyDescent="0.25">
      <c r="L361" s="15"/>
    </row>
    <row r="362" spans="12:12" x14ac:dyDescent="0.25">
      <c r="L362" s="15"/>
    </row>
    <row r="363" spans="12:12" x14ac:dyDescent="0.25">
      <c r="L363" s="15"/>
    </row>
    <row r="364" spans="12:12" x14ac:dyDescent="0.25">
      <c r="L364" s="15"/>
    </row>
    <row r="365" spans="12:12" x14ac:dyDescent="0.25">
      <c r="L365" s="15"/>
    </row>
    <row r="366" spans="12:12" x14ac:dyDescent="0.25">
      <c r="L366" s="15"/>
    </row>
    <row r="367" spans="12:12" x14ac:dyDescent="0.25">
      <c r="L367" s="15"/>
    </row>
    <row r="368" spans="12:12" x14ac:dyDescent="0.25">
      <c r="L368" s="15"/>
    </row>
    <row r="369" spans="12:12" x14ac:dyDescent="0.25">
      <c r="L369" s="15"/>
    </row>
    <row r="370" spans="12:12" x14ac:dyDescent="0.25">
      <c r="L370" s="15"/>
    </row>
    <row r="371" spans="12:12" x14ac:dyDescent="0.25">
      <c r="L371" s="15"/>
    </row>
    <row r="372" spans="12:12" x14ac:dyDescent="0.25">
      <c r="L372" s="15"/>
    </row>
    <row r="373" spans="12:12" x14ac:dyDescent="0.25">
      <c r="L373" s="15"/>
    </row>
    <row r="374" spans="12:12" x14ac:dyDescent="0.25">
      <c r="L374" s="15"/>
    </row>
    <row r="375" spans="12:12" x14ac:dyDescent="0.25">
      <c r="L375" s="15"/>
    </row>
    <row r="376" spans="12:12" x14ac:dyDescent="0.25">
      <c r="L376" s="15"/>
    </row>
    <row r="377" spans="12:12" x14ac:dyDescent="0.25">
      <c r="L377" s="15"/>
    </row>
    <row r="378" spans="12:12" x14ac:dyDescent="0.25">
      <c r="L378" s="15"/>
    </row>
    <row r="379" spans="12:12" x14ac:dyDescent="0.25">
      <c r="L379" s="15"/>
    </row>
    <row r="380" spans="12:12" x14ac:dyDescent="0.25">
      <c r="L380" s="15"/>
    </row>
    <row r="381" spans="12:12" x14ac:dyDescent="0.25">
      <c r="L381" s="15"/>
    </row>
    <row r="382" spans="12:12" x14ac:dyDescent="0.25">
      <c r="L382" s="15"/>
    </row>
    <row r="383" spans="12:12" x14ac:dyDescent="0.25">
      <c r="L383" s="15"/>
    </row>
    <row r="384" spans="12:12" x14ac:dyDescent="0.25">
      <c r="L384" s="15"/>
    </row>
    <row r="385" spans="12:12" x14ac:dyDescent="0.25">
      <c r="L385" s="15"/>
    </row>
    <row r="386" spans="12:12" x14ac:dyDescent="0.25">
      <c r="L386" s="15"/>
    </row>
    <row r="387" spans="12:12" x14ac:dyDescent="0.25">
      <c r="L387" s="15"/>
    </row>
    <row r="388" spans="12:12" x14ac:dyDescent="0.25">
      <c r="L388" s="15"/>
    </row>
    <row r="389" spans="12:12" x14ac:dyDescent="0.25">
      <c r="L389" s="15"/>
    </row>
    <row r="390" spans="12:12" x14ac:dyDescent="0.25">
      <c r="L390" s="15"/>
    </row>
    <row r="391" spans="12:12" x14ac:dyDescent="0.25">
      <c r="L391" s="15"/>
    </row>
    <row r="392" spans="12:12" x14ac:dyDescent="0.25">
      <c r="L392" s="15"/>
    </row>
    <row r="393" spans="12:12" x14ac:dyDescent="0.25">
      <c r="L393" s="15"/>
    </row>
    <row r="394" spans="12:12" x14ac:dyDescent="0.25">
      <c r="L394" s="15"/>
    </row>
    <row r="395" spans="12:12" x14ac:dyDescent="0.25">
      <c r="L395" s="15"/>
    </row>
    <row r="396" spans="12:12" x14ac:dyDescent="0.25">
      <c r="L396" s="15"/>
    </row>
    <row r="397" spans="12:12" x14ac:dyDescent="0.25">
      <c r="L397" s="15"/>
    </row>
    <row r="398" spans="12:12" x14ac:dyDescent="0.25">
      <c r="L398" s="15"/>
    </row>
    <row r="399" spans="12:12" x14ac:dyDescent="0.25">
      <c r="L399" s="15"/>
    </row>
    <row r="400" spans="12:12" x14ac:dyDescent="0.25">
      <c r="L400" s="15"/>
    </row>
    <row r="401" spans="12:12" x14ac:dyDescent="0.25">
      <c r="L401" s="15"/>
    </row>
    <row r="402" spans="12:12" x14ac:dyDescent="0.25">
      <c r="L402" s="15"/>
    </row>
    <row r="403" spans="12:12" x14ac:dyDescent="0.25">
      <c r="L403" s="15"/>
    </row>
    <row r="404" spans="12:12" x14ac:dyDescent="0.25">
      <c r="L404" s="15"/>
    </row>
    <row r="405" spans="12:12" x14ac:dyDescent="0.25">
      <c r="L405" s="15"/>
    </row>
    <row r="406" spans="12:12" x14ac:dyDescent="0.25">
      <c r="L406" s="15"/>
    </row>
    <row r="407" spans="12:12" x14ac:dyDescent="0.25">
      <c r="L407" s="15"/>
    </row>
    <row r="408" spans="12:12" x14ac:dyDescent="0.25">
      <c r="L408" s="15"/>
    </row>
    <row r="409" spans="12:12" x14ac:dyDescent="0.25">
      <c r="L409" s="15"/>
    </row>
    <row r="410" spans="12:12" x14ac:dyDescent="0.25">
      <c r="L410" s="15"/>
    </row>
    <row r="411" spans="12:12" x14ac:dyDescent="0.25">
      <c r="L411" s="15"/>
    </row>
    <row r="412" spans="12:12" x14ac:dyDescent="0.25">
      <c r="L412" s="15"/>
    </row>
    <row r="413" spans="12:12" x14ac:dyDescent="0.25">
      <c r="L413" s="15"/>
    </row>
    <row r="414" spans="12:12" x14ac:dyDescent="0.25">
      <c r="L414" s="15"/>
    </row>
    <row r="415" spans="12:12" x14ac:dyDescent="0.25">
      <c r="L415" s="15"/>
    </row>
    <row r="416" spans="12:12" x14ac:dyDescent="0.25">
      <c r="L416" s="15"/>
    </row>
    <row r="417" spans="12:12" x14ac:dyDescent="0.25">
      <c r="L417" s="15"/>
    </row>
    <row r="418" spans="12:12" x14ac:dyDescent="0.25">
      <c r="L418" s="15"/>
    </row>
    <row r="419" spans="12:12" x14ac:dyDescent="0.25">
      <c r="L419" s="15"/>
    </row>
    <row r="420" spans="12:12" x14ac:dyDescent="0.25">
      <c r="L420" s="15"/>
    </row>
    <row r="421" spans="12:12" x14ac:dyDescent="0.25">
      <c r="L421" s="15"/>
    </row>
    <row r="422" spans="12:12" x14ac:dyDescent="0.25">
      <c r="L422" s="15"/>
    </row>
    <row r="423" spans="12:12" x14ac:dyDescent="0.25">
      <c r="L423" s="15"/>
    </row>
    <row r="424" spans="12:12" x14ac:dyDescent="0.25">
      <c r="L424" s="15"/>
    </row>
    <row r="425" spans="12:12" x14ac:dyDescent="0.25">
      <c r="L425" s="15"/>
    </row>
    <row r="426" spans="12:12" x14ac:dyDescent="0.25">
      <c r="L426" s="15"/>
    </row>
    <row r="427" spans="12:12" x14ac:dyDescent="0.25">
      <c r="L427" s="15"/>
    </row>
    <row r="428" spans="12:12" x14ac:dyDescent="0.25">
      <c r="L428" s="15"/>
    </row>
    <row r="429" spans="12:12" x14ac:dyDescent="0.25">
      <c r="L429" s="15"/>
    </row>
    <row r="430" spans="12:12" x14ac:dyDescent="0.25">
      <c r="L430" s="15"/>
    </row>
    <row r="431" spans="12:12" x14ac:dyDescent="0.25">
      <c r="L431" s="15"/>
    </row>
    <row r="432" spans="12:12" x14ac:dyDescent="0.25">
      <c r="L432" s="15"/>
    </row>
    <row r="433" spans="12:12" x14ac:dyDescent="0.25">
      <c r="L433" s="15"/>
    </row>
    <row r="434" spans="12:12" x14ac:dyDescent="0.25">
      <c r="L434" s="15"/>
    </row>
    <row r="435" spans="12:12" x14ac:dyDescent="0.25">
      <c r="L435" s="15"/>
    </row>
    <row r="436" spans="12:12" x14ac:dyDescent="0.25">
      <c r="L436" s="15"/>
    </row>
    <row r="437" spans="12:12" x14ac:dyDescent="0.25">
      <c r="L437" s="15"/>
    </row>
    <row r="438" spans="12:12" x14ac:dyDescent="0.25">
      <c r="L438" s="15"/>
    </row>
    <row r="439" spans="12:12" x14ac:dyDescent="0.25">
      <c r="L439" s="15"/>
    </row>
    <row r="440" spans="12:12" x14ac:dyDescent="0.25">
      <c r="L440" s="15"/>
    </row>
    <row r="441" spans="12:12" x14ac:dyDescent="0.25">
      <c r="L441" s="15"/>
    </row>
    <row r="442" spans="12:12" x14ac:dyDescent="0.25">
      <c r="L442" s="15"/>
    </row>
    <row r="443" spans="12:12" x14ac:dyDescent="0.25">
      <c r="L443" s="15"/>
    </row>
    <row r="444" spans="12:12" x14ac:dyDescent="0.25">
      <c r="L444" s="15"/>
    </row>
    <row r="445" spans="12:12" x14ac:dyDescent="0.25">
      <c r="L445" s="15"/>
    </row>
    <row r="446" spans="12:12" x14ac:dyDescent="0.25">
      <c r="L446" s="15"/>
    </row>
    <row r="447" spans="12:12" x14ac:dyDescent="0.25">
      <c r="L447" s="15"/>
    </row>
    <row r="448" spans="12:12" x14ac:dyDescent="0.25">
      <c r="L448" s="15"/>
    </row>
    <row r="449" spans="12:12" x14ac:dyDescent="0.25">
      <c r="L449" s="15"/>
    </row>
    <row r="450" spans="12:12" x14ac:dyDescent="0.25">
      <c r="L450" s="15"/>
    </row>
    <row r="451" spans="12:12" x14ac:dyDescent="0.25">
      <c r="L451" s="15"/>
    </row>
    <row r="452" spans="12:12" x14ac:dyDescent="0.25">
      <c r="L452" s="15"/>
    </row>
    <row r="453" spans="12:12" x14ac:dyDescent="0.25">
      <c r="L453" s="15"/>
    </row>
    <row r="454" spans="12:12" x14ac:dyDescent="0.25">
      <c r="L454" s="15"/>
    </row>
    <row r="455" spans="12:12" x14ac:dyDescent="0.25">
      <c r="L455" s="15"/>
    </row>
    <row r="456" spans="12:12" x14ac:dyDescent="0.25">
      <c r="L456" s="15"/>
    </row>
    <row r="457" spans="12:12" x14ac:dyDescent="0.25">
      <c r="L457" s="15"/>
    </row>
    <row r="458" spans="12:12" x14ac:dyDescent="0.25">
      <c r="L458" s="15"/>
    </row>
    <row r="459" spans="12:12" x14ac:dyDescent="0.25">
      <c r="L459" s="15"/>
    </row>
    <row r="460" spans="12:12" x14ac:dyDescent="0.25">
      <c r="L460" s="15"/>
    </row>
    <row r="461" spans="12:12" x14ac:dyDescent="0.25">
      <c r="L461" s="15"/>
    </row>
    <row r="462" spans="12:12" x14ac:dyDescent="0.25">
      <c r="L462" s="15"/>
    </row>
    <row r="463" spans="12:12" x14ac:dyDescent="0.25">
      <c r="L463" s="15"/>
    </row>
    <row r="464" spans="12:12" x14ac:dyDescent="0.25">
      <c r="L464" s="15"/>
    </row>
    <row r="465" spans="12:12" x14ac:dyDescent="0.25">
      <c r="L465" s="15"/>
    </row>
    <row r="466" spans="12:12" x14ac:dyDescent="0.25">
      <c r="L466" s="15"/>
    </row>
    <row r="467" spans="12:12" x14ac:dyDescent="0.25">
      <c r="L467" s="15"/>
    </row>
    <row r="468" spans="12:12" x14ac:dyDescent="0.25">
      <c r="L468" s="15"/>
    </row>
    <row r="469" spans="12:12" x14ac:dyDescent="0.25">
      <c r="L469" s="15"/>
    </row>
    <row r="470" spans="12:12" x14ac:dyDescent="0.25">
      <c r="L470" s="15"/>
    </row>
    <row r="471" spans="12:12" x14ac:dyDescent="0.25">
      <c r="L471" s="15"/>
    </row>
    <row r="472" spans="12:12" x14ac:dyDescent="0.25">
      <c r="L472" s="15"/>
    </row>
    <row r="473" spans="12:12" x14ac:dyDescent="0.25">
      <c r="L473" s="15"/>
    </row>
    <row r="474" spans="12:12" x14ac:dyDescent="0.25">
      <c r="L474" s="15"/>
    </row>
    <row r="475" spans="12:12" x14ac:dyDescent="0.25">
      <c r="L475" s="15"/>
    </row>
    <row r="476" spans="12:12" x14ac:dyDescent="0.25">
      <c r="L476" s="15"/>
    </row>
    <row r="477" spans="12:12" x14ac:dyDescent="0.25">
      <c r="L477" s="15"/>
    </row>
    <row r="478" spans="12:12" x14ac:dyDescent="0.25">
      <c r="L478" s="15"/>
    </row>
    <row r="479" spans="12:12" x14ac:dyDescent="0.25">
      <c r="L479" s="15"/>
    </row>
    <row r="480" spans="12:12" x14ac:dyDescent="0.25">
      <c r="L480" s="15"/>
    </row>
    <row r="481" spans="12:12" x14ac:dyDescent="0.25">
      <c r="L481" s="15"/>
    </row>
    <row r="482" spans="12:12" x14ac:dyDescent="0.25">
      <c r="L482" s="15"/>
    </row>
    <row r="483" spans="12:12" x14ac:dyDescent="0.25">
      <c r="L483" s="15"/>
    </row>
    <row r="484" spans="12:12" x14ac:dyDescent="0.25">
      <c r="L484" s="15"/>
    </row>
    <row r="485" spans="12:12" x14ac:dyDescent="0.25">
      <c r="L485" s="15"/>
    </row>
    <row r="486" spans="12:12" x14ac:dyDescent="0.25">
      <c r="L486" s="15"/>
    </row>
    <row r="487" spans="12:12" x14ac:dyDescent="0.25">
      <c r="L487" s="15"/>
    </row>
    <row r="488" spans="12:12" x14ac:dyDescent="0.25">
      <c r="L488" s="15"/>
    </row>
    <row r="489" spans="12:12" x14ac:dyDescent="0.25">
      <c r="L489" s="15"/>
    </row>
    <row r="490" spans="12:12" x14ac:dyDescent="0.25">
      <c r="L490" s="15"/>
    </row>
    <row r="491" spans="12:12" x14ac:dyDescent="0.25">
      <c r="L491" s="15"/>
    </row>
    <row r="492" spans="12:12" x14ac:dyDescent="0.25">
      <c r="L492" s="15"/>
    </row>
    <row r="493" spans="12:12" x14ac:dyDescent="0.25">
      <c r="L493" s="15"/>
    </row>
    <row r="494" spans="12:12" x14ac:dyDescent="0.25">
      <c r="L494" s="15"/>
    </row>
    <row r="495" spans="12:12" x14ac:dyDescent="0.25">
      <c r="L495" s="15"/>
    </row>
    <row r="496" spans="12:12" x14ac:dyDescent="0.25">
      <c r="L496" s="15"/>
    </row>
    <row r="497" spans="12:12" x14ac:dyDescent="0.25">
      <c r="L497" s="15"/>
    </row>
    <row r="498" spans="12:12" x14ac:dyDescent="0.25">
      <c r="L498" s="15"/>
    </row>
    <row r="499" spans="12:12" x14ac:dyDescent="0.25">
      <c r="L499" s="15"/>
    </row>
    <row r="500" spans="12:12" x14ac:dyDescent="0.25">
      <c r="L500" s="15"/>
    </row>
    <row r="501" spans="12:12" x14ac:dyDescent="0.25">
      <c r="L501" s="15"/>
    </row>
    <row r="502" spans="12:12" x14ac:dyDescent="0.25">
      <c r="L502" s="15"/>
    </row>
    <row r="503" spans="12:12" x14ac:dyDescent="0.25">
      <c r="L503" s="15"/>
    </row>
    <row r="504" spans="12:12" x14ac:dyDescent="0.25">
      <c r="L504" s="15"/>
    </row>
    <row r="505" spans="12:12" x14ac:dyDescent="0.25">
      <c r="L505" s="15"/>
    </row>
    <row r="506" spans="12:12" x14ac:dyDescent="0.25">
      <c r="L506" s="15"/>
    </row>
    <row r="507" spans="12:12" x14ac:dyDescent="0.25">
      <c r="L507" s="15"/>
    </row>
    <row r="508" spans="12:12" x14ac:dyDescent="0.25">
      <c r="L508" s="15"/>
    </row>
    <row r="509" spans="12:12" x14ac:dyDescent="0.25">
      <c r="L509" s="15"/>
    </row>
    <row r="510" spans="12:12" x14ac:dyDescent="0.25">
      <c r="L510" s="15"/>
    </row>
    <row r="511" spans="12:12" x14ac:dyDescent="0.25">
      <c r="L511" s="15"/>
    </row>
    <row r="512" spans="12:12" x14ac:dyDescent="0.25">
      <c r="L512" s="15"/>
    </row>
    <row r="513" spans="12:12" x14ac:dyDescent="0.25">
      <c r="L513" s="15"/>
    </row>
    <row r="514" spans="12:12" x14ac:dyDescent="0.25">
      <c r="L514" s="15"/>
    </row>
    <row r="515" spans="12:12" x14ac:dyDescent="0.25">
      <c r="L515" s="15"/>
    </row>
    <row r="516" spans="12:12" x14ac:dyDescent="0.25">
      <c r="L516" s="15"/>
    </row>
    <row r="517" spans="12:12" x14ac:dyDescent="0.25">
      <c r="L517" s="15"/>
    </row>
    <row r="518" spans="12:12" x14ac:dyDescent="0.25">
      <c r="L518" s="15"/>
    </row>
    <row r="519" spans="12:12" x14ac:dyDescent="0.25">
      <c r="L519" s="15"/>
    </row>
    <row r="520" spans="12:12" x14ac:dyDescent="0.25">
      <c r="L520" s="15"/>
    </row>
    <row r="521" spans="12:12" x14ac:dyDescent="0.25">
      <c r="L521" s="15"/>
    </row>
    <row r="522" spans="12:12" x14ac:dyDescent="0.25">
      <c r="L522" s="15"/>
    </row>
    <row r="523" spans="12:12" x14ac:dyDescent="0.25">
      <c r="L523" s="15"/>
    </row>
    <row r="524" spans="12:12" x14ac:dyDescent="0.25">
      <c r="L524" s="15"/>
    </row>
    <row r="525" spans="12:12" x14ac:dyDescent="0.25">
      <c r="L525" s="15"/>
    </row>
    <row r="526" spans="12:12" x14ac:dyDescent="0.25">
      <c r="L526" s="15"/>
    </row>
    <row r="527" spans="12:12" x14ac:dyDescent="0.25">
      <c r="L527" s="15"/>
    </row>
    <row r="528" spans="12:12" x14ac:dyDescent="0.25">
      <c r="L528" s="15"/>
    </row>
    <row r="529" spans="12:12" x14ac:dyDescent="0.25">
      <c r="L529" s="15"/>
    </row>
    <row r="530" spans="12:12" x14ac:dyDescent="0.25">
      <c r="L530" s="15"/>
    </row>
    <row r="531" spans="12:12" x14ac:dyDescent="0.25">
      <c r="L531" s="15"/>
    </row>
    <row r="532" spans="12:12" x14ac:dyDescent="0.25">
      <c r="L532" s="15"/>
    </row>
    <row r="533" spans="12:12" x14ac:dyDescent="0.25">
      <c r="L533" s="15"/>
    </row>
    <row r="534" spans="12:12" x14ac:dyDescent="0.25">
      <c r="L534" s="15"/>
    </row>
    <row r="535" spans="12:12" x14ac:dyDescent="0.25">
      <c r="L535" s="15"/>
    </row>
    <row r="536" spans="12:12" x14ac:dyDescent="0.25">
      <c r="L536" s="15"/>
    </row>
    <row r="537" spans="12:12" x14ac:dyDescent="0.25">
      <c r="L537" s="15"/>
    </row>
    <row r="538" spans="12:12" x14ac:dyDescent="0.25">
      <c r="L538" s="15"/>
    </row>
    <row r="539" spans="12:12" x14ac:dyDescent="0.25">
      <c r="L539" s="15"/>
    </row>
    <row r="540" spans="12:12" x14ac:dyDescent="0.25">
      <c r="L540" s="15"/>
    </row>
    <row r="541" spans="12:12" x14ac:dyDescent="0.25">
      <c r="L541" s="15"/>
    </row>
    <row r="542" spans="12:12" x14ac:dyDescent="0.25">
      <c r="L542" s="15"/>
    </row>
    <row r="543" spans="12:12" x14ac:dyDescent="0.25">
      <c r="L543" s="15"/>
    </row>
    <row r="544" spans="12:12" x14ac:dyDescent="0.25">
      <c r="L544" s="15"/>
    </row>
    <row r="545" spans="12:12" x14ac:dyDescent="0.25">
      <c r="L545" s="15"/>
    </row>
    <row r="546" spans="12:12" x14ac:dyDescent="0.25">
      <c r="L546" s="15"/>
    </row>
    <row r="547" spans="12:12" x14ac:dyDescent="0.25">
      <c r="L547" s="15"/>
    </row>
    <row r="548" spans="12:12" x14ac:dyDescent="0.25">
      <c r="L548" s="15"/>
    </row>
    <row r="549" spans="12:12" x14ac:dyDescent="0.25">
      <c r="L549" s="15"/>
    </row>
    <row r="550" spans="12:12" x14ac:dyDescent="0.25">
      <c r="L550" s="15"/>
    </row>
    <row r="551" spans="12:12" x14ac:dyDescent="0.25">
      <c r="L551" s="15"/>
    </row>
    <row r="552" spans="12:12" x14ac:dyDescent="0.25">
      <c r="L552" s="15"/>
    </row>
    <row r="553" spans="12:12" x14ac:dyDescent="0.25">
      <c r="L553" s="15"/>
    </row>
    <row r="554" spans="12:12" x14ac:dyDescent="0.25">
      <c r="L554" s="15"/>
    </row>
    <row r="555" spans="12:12" x14ac:dyDescent="0.25">
      <c r="L555" s="15"/>
    </row>
    <row r="556" spans="12:12" x14ac:dyDescent="0.25">
      <c r="L556" s="15"/>
    </row>
    <row r="557" spans="12:12" x14ac:dyDescent="0.25">
      <c r="L557" s="15"/>
    </row>
    <row r="558" spans="12:12" x14ac:dyDescent="0.25">
      <c r="L558" s="15"/>
    </row>
    <row r="559" spans="12:12" x14ac:dyDescent="0.25">
      <c r="L559" s="15"/>
    </row>
    <row r="560" spans="12:12" x14ac:dyDescent="0.25">
      <c r="L560" s="15"/>
    </row>
    <row r="561" spans="12:12" x14ac:dyDescent="0.25">
      <c r="L561" s="15"/>
    </row>
    <row r="562" spans="12:12" x14ac:dyDescent="0.25">
      <c r="L562" s="15"/>
    </row>
    <row r="563" spans="12:12" x14ac:dyDescent="0.25">
      <c r="L563" s="15"/>
    </row>
    <row r="564" spans="12:12" x14ac:dyDescent="0.25">
      <c r="L564" s="15"/>
    </row>
    <row r="565" spans="12:12" x14ac:dyDescent="0.25">
      <c r="L565" s="15"/>
    </row>
    <row r="566" spans="12:12" x14ac:dyDescent="0.25">
      <c r="L566" s="15"/>
    </row>
    <row r="567" spans="12:12" x14ac:dyDescent="0.25">
      <c r="L567" s="15"/>
    </row>
    <row r="568" spans="12:12" x14ac:dyDescent="0.25">
      <c r="L568" s="15"/>
    </row>
    <row r="569" spans="12:12" x14ac:dyDescent="0.25">
      <c r="L569" s="15"/>
    </row>
    <row r="570" spans="12:12" x14ac:dyDescent="0.25">
      <c r="L570" s="15"/>
    </row>
    <row r="571" spans="12:12" x14ac:dyDescent="0.25">
      <c r="L571" s="15"/>
    </row>
    <row r="572" spans="12:12" x14ac:dyDescent="0.25">
      <c r="L572" s="15"/>
    </row>
    <row r="573" spans="12:12" x14ac:dyDescent="0.25">
      <c r="L573" s="15"/>
    </row>
    <row r="574" spans="12:12" x14ac:dyDescent="0.25">
      <c r="L574" s="15"/>
    </row>
    <row r="575" spans="12:12" x14ac:dyDescent="0.25">
      <c r="L575" s="15"/>
    </row>
    <row r="576" spans="12:12" x14ac:dyDescent="0.25">
      <c r="L576" s="15"/>
    </row>
    <row r="577" spans="12:12" x14ac:dyDescent="0.25">
      <c r="L577" s="15"/>
    </row>
    <row r="578" spans="12:12" x14ac:dyDescent="0.25">
      <c r="L578" s="15"/>
    </row>
    <row r="579" spans="12:12" x14ac:dyDescent="0.25">
      <c r="L579" s="15"/>
    </row>
    <row r="580" spans="12:12" x14ac:dyDescent="0.25">
      <c r="L580" s="15"/>
    </row>
    <row r="581" spans="12:12" x14ac:dyDescent="0.25">
      <c r="L581" s="15"/>
    </row>
    <row r="582" spans="12:12" x14ac:dyDescent="0.25">
      <c r="L582" s="15"/>
    </row>
    <row r="583" spans="12:12" x14ac:dyDescent="0.25">
      <c r="L583" s="15"/>
    </row>
    <row r="584" spans="12:12" x14ac:dyDescent="0.25">
      <c r="L584" s="15"/>
    </row>
    <row r="585" spans="12:12" x14ac:dyDescent="0.25">
      <c r="L585" s="15"/>
    </row>
    <row r="586" spans="12:12" x14ac:dyDescent="0.25">
      <c r="L586" s="15"/>
    </row>
    <row r="587" spans="12:12" x14ac:dyDescent="0.25">
      <c r="L587" s="15"/>
    </row>
    <row r="588" spans="12:12" x14ac:dyDescent="0.25">
      <c r="L588" s="15"/>
    </row>
    <row r="589" spans="12:12" x14ac:dyDescent="0.25">
      <c r="L589" s="15"/>
    </row>
    <row r="590" spans="12:12" x14ac:dyDescent="0.25">
      <c r="L590" s="15"/>
    </row>
    <row r="591" spans="12:12" x14ac:dyDescent="0.25">
      <c r="L591" s="15"/>
    </row>
    <row r="592" spans="12:12" x14ac:dyDescent="0.25">
      <c r="L592" s="15"/>
    </row>
    <row r="593" spans="12:12" x14ac:dyDescent="0.25">
      <c r="L593" s="15"/>
    </row>
    <row r="594" spans="12:12" x14ac:dyDescent="0.25">
      <c r="L594" s="15"/>
    </row>
    <row r="595" spans="12:12" x14ac:dyDescent="0.25">
      <c r="L595" s="15"/>
    </row>
    <row r="596" spans="12:12" x14ac:dyDescent="0.25">
      <c r="L596" s="15"/>
    </row>
    <row r="597" spans="12:12" x14ac:dyDescent="0.25">
      <c r="L597" s="15"/>
    </row>
    <row r="598" spans="12:12" x14ac:dyDescent="0.25">
      <c r="L598" s="15"/>
    </row>
    <row r="599" spans="12:12" x14ac:dyDescent="0.25">
      <c r="L599" s="15"/>
    </row>
    <row r="600" spans="12:12" x14ac:dyDescent="0.25">
      <c r="L600" s="15"/>
    </row>
    <row r="601" spans="12:12" x14ac:dyDescent="0.25">
      <c r="L601" s="15"/>
    </row>
    <row r="602" spans="12:12" x14ac:dyDescent="0.25">
      <c r="L602" s="15"/>
    </row>
    <row r="603" spans="12:12" x14ac:dyDescent="0.25">
      <c r="L603" s="15"/>
    </row>
    <row r="604" spans="12:12" x14ac:dyDescent="0.25">
      <c r="L604" s="15"/>
    </row>
    <row r="605" spans="12:12" x14ac:dyDescent="0.25">
      <c r="L605" s="15"/>
    </row>
    <row r="606" spans="12:12" x14ac:dyDescent="0.25">
      <c r="L606" s="15"/>
    </row>
    <row r="607" spans="12:12" x14ac:dyDescent="0.25">
      <c r="L607" s="15"/>
    </row>
    <row r="608" spans="12:12" x14ac:dyDescent="0.25">
      <c r="L608" s="15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Torrejón Ardoz T</vt:lpstr>
      <vt:lpstr>Esperanza Vida Torrejón Ardoz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Torrejón de Ardoz 2010-2022 por edad. Totales</dc:title>
  <dc:creator>Dirección General de Economía. Comunidad de Madrid</dc:creator>
  <cp:keywords>Defunciones, Mortalidad, Esperanza de vida, Torrejón de Ardoz, 2022</cp:keywords>
  <cp:lastModifiedBy>Madrid Digital</cp:lastModifiedBy>
  <dcterms:created xsi:type="dcterms:W3CDTF">2018-03-23T07:16:28Z</dcterms:created>
  <dcterms:modified xsi:type="dcterms:W3CDTF">2024-01-22T16:33:46Z</dcterms:modified>
</cp:coreProperties>
</file>