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G:\MNP\Publicacion\Año_2022\Matrimonios\anuales\"/>
    </mc:Choice>
  </mc:AlternateContent>
  <bookViews>
    <workbookView xWindow="-20" yWindow="20" windowWidth="10200" windowHeight="9930"/>
  </bookViews>
  <sheets>
    <sheet name="Por día semana" sheetId="1" r:id="rId1"/>
    <sheet name="Número medio" sheetId="10" r:id="rId2"/>
    <sheet name="Correspondencia día_mes_año" sheetId="7" r:id="rId3"/>
    <sheet name="Grafico tipo dia" sheetId="12" state="hidden" r:id="rId4"/>
    <sheet name="Numero medio" sheetId="9" state="hidden" r:id="rId5"/>
  </sheets>
  <calcPr calcId="162913"/>
</workbook>
</file>

<file path=xl/calcChain.xml><?xml version="1.0" encoding="utf-8"?>
<calcChain xmlns="http://schemas.openxmlformats.org/spreadsheetml/2006/main">
  <c r="C10" i="7" l="1"/>
  <c r="D10" i="7"/>
  <c r="E10" i="7"/>
  <c r="F10" i="7"/>
  <c r="G10" i="7"/>
  <c r="H10" i="7"/>
  <c r="I10" i="7"/>
  <c r="J10" i="7"/>
  <c r="B37" i="9" s="1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C37" i="9"/>
  <c r="AO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G38" i="9"/>
  <c r="AO12" i="7"/>
  <c r="C12" i="7"/>
  <c r="D12" i="7"/>
  <c r="E12" i="7"/>
  <c r="E39" i="9" s="1"/>
  <c r="F12" i="7"/>
  <c r="G12" i="7"/>
  <c r="F39" i="9" s="1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O13" i="7"/>
  <c r="C13" i="7" l="1"/>
  <c r="K13" i="7"/>
  <c r="S13" i="7"/>
  <c r="AA13" i="7"/>
  <c r="V13" i="7"/>
  <c r="O13" i="7"/>
  <c r="W13" i="7"/>
  <c r="AO14" i="7"/>
  <c r="D13" i="7"/>
  <c r="L13" i="7"/>
  <c r="T13" i="7"/>
  <c r="AB13" i="7"/>
  <c r="F13" i="7"/>
  <c r="N13" i="7"/>
  <c r="AD13" i="7"/>
  <c r="Q13" i="7"/>
  <c r="E13" i="7"/>
  <c r="M13" i="7"/>
  <c r="U13" i="7"/>
  <c r="AC13" i="7"/>
  <c r="G13" i="7"/>
  <c r="AE13" i="7"/>
  <c r="H13" i="7"/>
  <c r="P13" i="7"/>
  <c r="X13" i="7"/>
  <c r="AF13" i="7"/>
  <c r="I13" i="7"/>
  <c r="H39" i="9"/>
  <c r="G37" i="9"/>
  <c r="Z13" i="7"/>
  <c r="D37" i="9"/>
  <c r="R13" i="7"/>
  <c r="B39" i="9"/>
  <c r="H38" i="9"/>
  <c r="H37" i="9"/>
  <c r="Y13" i="7"/>
  <c r="J13" i="7"/>
  <c r="C39" i="9"/>
  <c r="G39" i="9"/>
  <c r="E38" i="9"/>
  <c r="F38" i="9"/>
  <c r="D38" i="9"/>
  <c r="C38" i="9"/>
  <c r="D39" i="9"/>
  <c r="F37" i="9"/>
  <c r="B38" i="9"/>
  <c r="E37" i="9"/>
  <c r="E40" i="9" l="1"/>
  <c r="H40" i="9"/>
  <c r="B40" i="9"/>
  <c r="F40" i="9"/>
  <c r="G40" i="9"/>
  <c r="C40" i="9"/>
  <c r="D40" i="9"/>
  <c r="F14" i="7"/>
  <c r="N14" i="7"/>
  <c r="V14" i="7"/>
  <c r="AD14" i="7"/>
  <c r="AG14" i="7"/>
  <c r="Z14" i="7"/>
  <c r="G14" i="7"/>
  <c r="O14" i="7"/>
  <c r="W14" i="7"/>
  <c r="AE14" i="7"/>
  <c r="I14" i="7"/>
  <c r="Q14" i="7"/>
  <c r="Y14" i="7"/>
  <c r="R14" i="7"/>
  <c r="H14" i="7"/>
  <c r="P14" i="7"/>
  <c r="X14" i="7"/>
  <c r="AF14" i="7"/>
  <c r="AO15" i="7"/>
  <c r="J14" i="7"/>
  <c r="C14" i="7"/>
  <c r="K14" i="7"/>
  <c r="S14" i="7"/>
  <c r="AA14" i="7"/>
  <c r="L14" i="7"/>
  <c r="T14" i="7"/>
  <c r="M14" i="7"/>
  <c r="AB14" i="7"/>
  <c r="D14" i="7"/>
  <c r="U14" i="7"/>
  <c r="AC14" i="7"/>
  <c r="E14" i="7"/>
  <c r="H15" i="7" l="1"/>
  <c r="P15" i="7"/>
  <c r="X15" i="7"/>
  <c r="AF15" i="7"/>
  <c r="K15" i="7"/>
  <c r="D15" i="7"/>
  <c r="T15" i="7"/>
  <c r="I15" i="7"/>
  <c r="Q15" i="7"/>
  <c r="Y15" i="7"/>
  <c r="C15" i="7"/>
  <c r="S15" i="7"/>
  <c r="L15" i="7"/>
  <c r="AB15" i="7"/>
  <c r="J15" i="7"/>
  <c r="R15" i="7"/>
  <c r="Z15" i="7"/>
  <c r="AA15" i="7"/>
  <c r="E15" i="7"/>
  <c r="M15" i="7"/>
  <c r="U15" i="7"/>
  <c r="AC15" i="7"/>
  <c r="F15" i="7"/>
  <c r="AO16" i="7"/>
  <c r="AE15" i="7"/>
  <c r="G15" i="7"/>
  <c r="N15" i="7"/>
  <c r="V15" i="7"/>
  <c r="AD15" i="7"/>
  <c r="O15" i="7"/>
  <c r="W15" i="7"/>
  <c r="G41" i="9"/>
  <c r="H41" i="9"/>
  <c r="B41" i="9"/>
  <c r="C41" i="9"/>
  <c r="D41" i="9"/>
  <c r="E41" i="9"/>
  <c r="F41" i="9"/>
  <c r="C16" i="7" l="1"/>
  <c r="K16" i="7"/>
  <c r="S16" i="7"/>
  <c r="AA16" i="7"/>
  <c r="F16" i="7"/>
  <c r="V16" i="7"/>
  <c r="AD16" i="7"/>
  <c r="D16" i="7"/>
  <c r="L16" i="7"/>
  <c r="T16" i="7"/>
  <c r="AB16" i="7"/>
  <c r="W16" i="7"/>
  <c r="AE16" i="7"/>
  <c r="E16" i="7"/>
  <c r="M16" i="7"/>
  <c r="U16" i="7"/>
  <c r="AC16" i="7"/>
  <c r="G16" i="7"/>
  <c r="N16" i="7"/>
  <c r="O16" i="7"/>
  <c r="H16" i="7"/>
  <c r="P16" i="7"/>
  <c r="X16" i="7"/>
  <c r="AF16" i="7"/>
  <c r="AO17" i="7"/>
  <c r="AG16" i="7"/>
  <c r="I16" i="7"/>
  <c r="Q16" i="7"/>
  <c r="Y16" i="7"/>
  <c r="J16" i="7"/>
  <c r="Z16" i="7"/>
  <c r="R16" i="7"/>
  <c r="F42" i="9"/>
  <c r="C42" i="9"/>
  <c r="E42" i="9"/>
  <c r="D42" i="9"/>
  <c r="G42" i="9"/>
  <c r="B42" i="9"/>
  <c r="H42" i="9"/>
  <c r="E17" i="7" l="1"/>
  <c r="M17" i="7"/>
  <c r="U17" i="7"/>
  <c r="AC17" i="7"/>
  <c r="P17" i="7"/>
  <c r="X17" i="7"/>
  <c r="AO18" i="7"/>
  <c r="Y17" i="7"/>
  <c r="F17" i="7"/>
  <c r="N17" i="7"/>
  <c r="V17" i="7"/>
  <c r="AD17" i="7"/>
  <c r="H17" i="7"/>
  <c r="AF17" i="7"/>
  <c r="Q17" i="7"/>
  <c r="G17" i="7"/>
  <c r="O17" i="7"/>
  <c r="W17" i="7"/>
  <c r="AE17" i="7"/>
  <c r="I17" i="7"/>
  <c r="AG17" i="7"/>
  <c r="J17" i="7"/>
  <c r="R17" i="7"/>
  <c r="Z17" i="7"/>
  <c r="AA17" i="7"/>
  <c r="AB17" i="7"/>
  <c r="T17" i="7"/>
  <c r="C17" i="7"/>
  <c r="K17" i="7"/>
  <c r="S17" i="7"/>
  <c r="D17" i="7"/>
  <c r="L17" i="7"/>
  <c r="D43" i="9"/>
  <c r="E43" i="9"/>
  <c r="F43" i="9"/>
  <c r="G43" i="9"/>
  <c r="H43" i="9"/>
  <c r="C43" i="9"/>
  <c r="B43" i="9"/>
  <c r="F44" i="9" l="1"/>
  <c r="G44" i="9"/>
  <c r="H44" i="9"/>
  <c r="C44" i="9"/>
  <c r="D44" i="9"/>
  <c r="E44" i="9"/>
  <c r="B44" i="9"/>
  <c r="G18" i="7"/>
  <c r="O18" i="7"/>
  <c r="W18" i="7"/>
  <c r="AE18" i="7"/>
  <c r="AO19" i="7"/>
  <c r="Z18" i="7"/>
  <c r="K18" i="7"/>
  <c r="H18" i="7"/>
  <c r="P18" i="7"/>
  <c r="X18" i="7"/>
  <c r="AF18" i="7"/>
  <c r="R18" i="7"/>
  <c r="C18" i="7"/>
  <c r="I18" i="7"/>
  <c r="Q18" i="7"/>
  <c r="Y18" i="7"/>
  <c r="AA18" i="7"/>
  <c r="J18" i="7"/>
  <c r="S18" i="7"/>
  <c r="D18" i="7"/>
  <c r="L18" i="7"/>
  <c r="T18" i="7"/>
  <c r="AB18" i="7"/>
  <c r="U18" i="7"/>
  <c r="V18" i="7"/>
  <c r="E18" i="7"/>
  <c r="AC18" i="7"/>
  <c r="M18" i="7"/>
  <c r="AD18" i="7"/>
  <c r="F18" i="7"/>
  <c r="N18" i="7"/>
  <c r="B45" i="9" l="1"/>
  <c r="D45" i="9"/>
  <c r="E45" i="9"/>
  <c r="C45" i="9"/>
  <c r="F45" i="9"/>
  <c r="G45" i="9"/>
  <c r="H45" i="9"/>
  <c r="J19" i="7"/>
  <c r="R19" i="7"/>
  <c r="Z19" i="7"/>
  <c r="F19" i="7"/>
  <c r="AD19" i="7"/>
  <c r="C19" i="7"/>
  <c r="K19" i="7"/>
  <c r="S19" i="7"/>
  <c r="AA19" i="7"/>
  <c r="E19" i="7"/>
  <c r="U19" i="7"/>
  <c r="D19" i="7"/>
  <c r="L19" i="7"/>
  <c r="T19" i="7"/>
  <c r="AB19" i="7"/>
  <c r="V19" i="7"/>
  <c r="M19" i="7"/>
  <c r="AC19" i="7"/>
  <c r="N19" i="7"/>
  <c r="G19" i="7"/>
  <c r="O19" i="7"/>
  <c r="W19" i="7"/>
  <c r="AE19" i="7"/>
  <c r="P19" i="7"/>
  <c r="Q19" i="7"/>
  <c r="AF19" i="7"/>
  <c r="X19" i="7"/>
  <c r="H19" i="7"/>
  <c r="Y19" i="7"/>
  <c r="I19" i="7"/>
  <c r="AG19" i="7"/>
  <c r="AO20" i="7"/>
  <c r="C46" i="9" l="1"/>
  <c r="D46" i="9"/>
  <c r="B46" i="9"/>
  <c r="F46" i="9"/>
  <c r="E46" i="9"/>
  <c r="G46" i="9"/>
  <c r="H46" i="9"/>
  <c r="D20" i="7"/>
  <c r="L20" i="7"/>
  <c r="T20" i="7"/>
  <c r="AB20" i="7"/>
  <c r="G20" i="7"/>
  <c r="AE20" i="7"/>
  <c r="P20" i="7"/>
  <c r="E20" i="7"/>
  <c r="M20" i="7"/>
  <c r="U20" i="7"/>
  <c r="AC20" i="7"/>
  <c r="V20" i="7"/>
  <c r="AO21" i="7"/>
  <c r="X20" i="7"/>
  <c r="F20" i="7"/>
  <c r="N20" i="7"/>
  <c r="AD20" i="7"/>
  <c r="H20" i="7"/>
  <c r="AF20" i="7"/>
  <c r="O20" i="7"/>
  <c r="W20" i="7"/>
  <c r="I20" i="7"/>
  <c r="Q20" i="7"/>
  <c r="Y20" i="7"/>
  <c r="J20" i="7"/>
  <c r="C20" i="7"/>
  <c r="K20" i="7"/>
  <c r="R20" i="7"/>
  <c r="Z20" i="7"/>
  <c r="S20" i="7"/>
  <c r="AA20" i="7"/>
  <c r="G21" i="7" l="1"/>
  <c r="O21" i="7"/>
  <c r="W21" i="7"/>
  <c r="AE21" i="7"/>
  <c r="R21" i="7"/>
  <c r="C21" i="7"/>
  <c r="H21" i="7"/>
  <c r="P21" i="7"/>
  <c r="X21" i="7"/>
  <c r="AF21" i="7"/>
  <c r="I21" i="7"/>
  <c r="Q21" i="7"/>
  <c r="Y21" i="7"/>
  <c r="Z21" i="7"/>
  <c r="K21" i="7"/>
  <c r="AG21" i="7"/>
  <c r="S21" i="7"/>
  <c r="J21" i="7"/>
  <c r="AA21" i="7"/>
  <c r="D21" i="7"/>
  <c r="L21" i="7"/>
  <c r="T21" i="7"/>
  <c r="AB21" i="7"/>
  <c r="E21" i="7"/>
  <c r="F21" i="7"/>
  <c r="M21" i="7"/>
  <c r="U21" i="7"/>
  <c r="AD21" i="7"/>
  <c r="V21" i="7"/>
  <c r="N21" i="7"/>
  <c r="AC21" i="7"/>
  <c r="F47" i="9"/>
  <c r="G47" i="9"/>
  <c r="H47" i="9"/>
  <c r="B47" i="9"/>
  <c r="C47" i="9"/>
  <c r="D47" i="9"/>
  <c r="E47" i="9"/>
  <c r="H48" i="9" l="1"/>
  <c r="H49" i="9" s="1"/>
  <c r="D48" i="9"/>
  <c r="D49" i="9" s="1"/>
  <c r="B48" i="9"/>
  <c r="B49" i="9" s="1"/>
  <c r="C48" i="9"/>
  <c r="C49" i="9" s="1"/>
  <c r="E48" i="9"/>
  <c r="E49" i="9" s="1"/>
  <c r="F48" i="9"/>
  <c r="F49" i="9" s="1"/>
  <c r="G48" i="9"/>
  <c r="G49" i="9" s="1"/>
</calcChain>
</file>

<file path=xl/sharedStrings.xml><?xml version="1.0" encoding="utf-8"?>
<sst xmlns="http://schemas.openxmlformats.org/spreadsheetml/2006/main" count="1272" uniqueCount="60">
  <si>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</si>
  <si>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</si>
  <si>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</si>
  <si>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</si>
  <si>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</si>
  <si>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</si>
  <si>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</si>
  <si>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</si>
  <si>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</si>
  <si>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</si>
  <si>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</si>
  <si>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</si>
  <si>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</si>
  <si>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J</t>
  </si>
  <si>
    <t>V</t>
  </si>
  <si>
    <t>S</t>
  </si>
  <si>
    <t>D</t>
  </si>
  <si>
    <t>L</t>
  </si>
  <si>
    <t>M</t>
  </si>
  <si>
    <t>X</t>
  </si>
  <si>
    <r>
      <t>Correspondencia entre día de mes, mes y año con el día de la semana</t>
    </r>
    <r>
      <rPr>
        <b/>
        <vertAlign val="superscript"/>
        <sz val="12"/>
        <rFont val="Arial"/>
        <family val="2"/>
      </rPr>
      <t xml:space="preserve"> (1)</t>
    </r>
  </si>
  <si>
    <r>
      <t xml:space="preserve">Año de referencia </t>
    </r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:</t>
    </r>
  </si>
  <si>
    <t>Mes</t>
  </si>
  <si>
    <t>Día del mes</t>
  </si>
  <si>
    <t>(1) Significado de las abreviaturas de los días de la semana:</t>
  </si>
  <si>
    <t xml:space="preserve">  L -  Lunes</t>
  </si>
  <si>
    <t xml:space="preserve">  M - Martes</t>
  </si>
  <si>
    <t xml:space="preserve">  X -  Miércoles</t>
  </si>
  <si>
    <t xml:space="preserve">  J -  Jueves</t>
  </si>
  <si>
    <t xml:space="preserve">  V - Viernes</t>
  </si>
  <si>
    <t xml:space="preserve">  S - Sábado</t>
  </si>
  <si>
    <t xml:space="preserve">  D - Domingo</t>
  </si>
  <si>
    <t>(2) Utilización de la tabla: Para conocer el día de la semana de cualquier día de mes, mes y año, introducir el año de referencia en la casilla B5.</t>
  </si>
  <si>
    <t>Lunes</t>
  </si>
  <si>
    <t>Martes</t>
  </si>
  <si>
    <t>Jueves</t>
  </si>
  <si>
    <t>Viernes</t>
  </si>
  <si>
    <t>Sábado</t>
  </si>
  <si>
    <t>Domingo</t>
  </si>
  <si>
    <t>Día de la semana</t>
  </si>
  <si>
    <t>Miércoles</t>
  </si>
  <si>
    <t>Se puede consultar el día de la semana que corresponde a cada día/mes/año en la solapa "Correspondencia día_mes_año" de esta misma hoja.</t>
  </si>
  <si>
    <t>Media dia anual</t>
  </si>
  <si>
    <t>Fuente: Dirección General de Economía. Comunidad de Madrid</t>
  </si>
  <si>
    <t>Matrimonios</t>
  </si>
  <si>
    <t>TIPO</t>
  </si>
  <si>
    <t>FESTIVOS</t>
  </si>
  <si>
    <t>VIERNES</t>
  </si>
  <si>
    <t>F</t>
  </si>
  <si>
    <t>julio</t>
  </si>
  <si>
    <t>Dia de la semana</t>
  </si>
  <si>
    <t>Numero de matrimonios</t>
  </si>
  <si>
    <t>Media matrimonios en el año</t>
  </si>
  <si>
    <t>Numero de días de la semana en el año. Es necesario cambiar el año que se quiere calcular de la pestaña Dia de la Semana.</t>
  </si>
  <si>
    <t>Año</t>
  </si>
  <si>
    <t xml:space="preserve">Total </t>
  </si>
  <si>
    <t>9. Matrimonios entre personas de distintos sexo, de residentes en la Comunidad de Madrid, por mes y día de la celebración. 2022</t>
  </si>
  <si>
    <t>9. Matrimonios entre personas de distinto sexo, residentes en la Comunidad de Madrid, por mes y día de la celebración. 2022</t>
  </si>
  <si>
    <t/>
  </si>
  <si>
    <t>LUNES A JUEVES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</si>
</sst>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[$-C0A]d\-mmm;@"/>
  </numFmts>
  <fonts count="4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i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1" fillId="0" borderId="0"/>
  </cellStyleXfs>
  <cellXfs count="98">
    <xf numFmtId="0" fontId="0" fillId="0" borderId="0" xfId="0"/>
    <xf numFmtId="0" fontId="19" fillId="24" borderId="0" xfId="0" applyFont="1" applyFill="1" applyAlignment="1">
      <alignment horizontal="left"/>
    </xf>
    <xf numFmtId="0" fontId="19" fillId="24" borderId="0" xfId="0" applyFont="1" applyFill="1" applyAlignment="1">
      <alignment horizontal="right"/>
    </xf>
    <xf numFmtId="0" fontId="19" fillId="25" borderId="10" xfId="0" applyFont="1" applyFill="1" applyBorder="1" applyAlignment="1" applyProtection="1">
      <alignment horizontal="left" vertical="top"/>
      <protection locked="0"/>
    </xf>
    <xf numFmtId="0" fontId="19" fillId="24" borderId="0" xfId="0" applyFont="1" applyFill="1" applyBorder="1" applyAlignment="1" applyProtection="1">
      <alignment horizontal="right"/>
      <protection locked="0"/>
    </xf>
    <xf numFmtId="0" fontId="0" fillId="24" borderId="0" xfId="0" applyFill="1"/>
    <xf numFmtId="0" fontId="19" fillId="24" borderId="0" xfId="0" applyFont="1" applyFill="1" applyBorder="1" applyAlignment="1" applyProtection="1">
      <alignment horizontal="left" vertical="top"/>
      <protection locked="0"/>
    </xf>
    <xf numFmtId="0" fontId="19" fillId="24" borderId="11" xfId="0" applyFont="1" applyFill="1" applyBorder="1" applyAlignment="1" applyProtection="1">
      <alignment horizontal="left"/>
      <protection locked="0"/>
    </xf>
    <xf numFmtId="0" fontId="19" fillId="24" borderId="11" xfId="0" applyFont="1" applyFill="1" applyBorder="1" applyAlignment="1" applyProtection="1">
      <alignment horizontal="right"/>
      <protection locked="0"/>
    </xf>
    <xf numFmtId="0" fontId="19" fillId="24" borderId="0" xfId="0" applyFont="1" applyFill="1" applyBorder="1" applyAlignment="1" applyProtection="1">
      <alignment horizontal="left"/>
      <protection locked="0"/>
    </xf>
    <xf numFmtId="0" fontId="21" fillId="24" borderId="0" xfId="0" applyFont="1" applyFill="1" applyBorder="1" applyAlignment="1" applyProtection="1">
      <alignment horizontal="left"/>
      <protection locked="0"/>
    </xf>
    <xf numFmtId="0" fontId="0" fillId="24" borderId="0" xfId="0" applyFill="1" applyAlignment="1">
      <alignment horizontal="right"/>
    </xf>
    <xf numFmtId="0" fontId="21" fillId="24" borderId="0" xfId="0" applyFont="1" applyFill="1" applyBorder="1" applyAlignment="1" applyProtection="1">
      <alignment horizontal="right"/>
      <protection locked="0"/>
    </xf>
    <xf numFmtId="3" fontId="19" fillId="24" borderId="0" xfId="0" applyNumberFormat="1" applyFont="1" applyFill="1" applyBorder="1" applyAlignment="1" applyProtection="1">
      <alignment horizontal="right" vertical="center"/>
      <protection locked="0"/>
    </xf>
    <xf numFmtId="3" fontId="19" fillId="24" borderId="0" xfId="0" applyNumberFormat="1" applyFont="1" applyFill="1" applyBorder="1" applyAlignment="1" applyProtection="1">
      <alignment horizontal="right" vertical="top"/>
      <protection locked="0"/>
    </xf>
    <xf numFmtId="3" fontId="19" fillId="26" borderId="0" xfId="0" applyNumberFormat="1" applyFont="1" applyFill="1" applyBorder="1" applyAlignment="1" applyProtection="1">
      <alignment horizontal="right" vertical="center"/>
      <protection locked="0"/>
    </xf>
    <xf numFmtId="3" fontId="0" fillId="24" borderId="0" xfId="0" applyNumberFormat="1" applyFill="1" applyAlignment="1">
      <alignment horizontal="right"/>
    </xf>
    <xf numFmtId="3" fontId="19" fillId="24" borderId="0" xfId="0" applyNumberFormat="1" applyFont="1" applyFill="1" applyBorder="1" applyAlignment="1">
      <alignment horizontal="right"/>
    </xf>
    <xf numFmtId="0" fontId="1" fillId="24" borderId="0" xfId="0" applyFont="1" applyFill="1"/>
    <xf numFmtId="0" fontId="25" fillId="24" borderId="0" xfId="0" applyFont="1" applyFill="1" applyBorder="1" applyAlignment="1" applyProtection="1">
      <alignment vertical="center" textRotation="90"/>
    </xf>
    <xf numFmtId="0" fontId="23" fillId="24" borderId="0" xfId="0" applyFont="1" applyFill="1" applyAlignment="1" applyProtection="1"/>
    <xf numFmtId="0" fontId="27" fillId="24" borderId="0" xfId="0" applyNumberFormat="1" applyFont="1" applyFill="1" applyBorder="1" applyAlignment="1" applyProtection="1">
      <alignment horizontal="center"/>
    </xf>
    <xf numFmtId="0" fontId="28" fillId="24" borderId="0" xfId="0" applyNumberFormat="1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/>
    <xf numFmtId="0" fontId="28" fillId="24" borderId="0" xfId="0" applyFont="1" applyFill="1" applyBorder="1"/>
    <xf numFmtId="0" fontId="28" fillId="24" borderId="0" xfId="0" applyNumberFormat="1" applyFont="1" applyFill="1" applyBorder="1" applyAlignment="1" applyProtection="1"/>
    <xf numFmtId="0" fontId="23" fillId="24" borderId="0" xfId="0" applyNumberFormat="1" applyFont="1" applyFill="1" applyBorder="1" applyAlignment="1" applyProtection="1"/>
    <xf numFmtId="0" fontId="23" fillId="24" borderId="12" xfId="0" applyNumberFormat="1" applyFont="1" applyFill="1" applyBorder="1" applyAlignment="1" applyProtection="1"/>
    <xf numFmtId="0" fontId="23" fillId="24" borderId="12" xfId="0" applyFont="1" applyFill="1" applyBorder="1" applyAlignment="1" applyProtection="1"/>
    <xf numFmtId="0" fontId="23" fillId="24" borderId="0" xfId="0" applyFont="1" applyFill="1" applyBorder="1" applyAlignment="1" applyProtection="1"/>
    <xf numFmtId="0" fontId="29" fillId="24" borderId="0" xfId="0" applyNumberFormat="1" applyFont="1" applyFill="1" applyBorder="1" applyAlignment="1" applyProtection="1"/>
    <xf numFmtId="0" fontId="30" fillId="24" borderId="0" xfId="0" applyNumberFormat="1" applyFont="1" applyFill="1" applyBorder="1" applyAlignment="1" applyProtection="1"/>
    <xf numFmtId="0" fontId="31" fillId="24" borderId="0" xfId="0" applyNumberFormat="1" applyFont="1" applyFill="1" applyBorder="1" applyAlignment="1" applyProtection="1"/>
    <xf numFmtId="0" fontId="32" fillId="24" borderId="0" xfId="0" applyFont="1" applyFill="1"/>
    <xf numFmtId="0" fontId="30" fillId="24" borderId="0" xfId="0" applyFont="1" applyFill="1" applyBorder="1" applyAlignment="1"/>
    <xf numFmtId="0" fontId="23" fillId="24" borderId="0" xfId="0" applyFont="1" applyFill="1"/>
    <xf numFmtId="0" fontId="34" fillId="24" borderId="0" xfId="0" applyNumberFormat="1" applyFont="1" applyFill="1" applyBorder="1" applyAlignment="1" applyProtection="1"/>
    <xf numFmtId="0" fontId="35" fillId="24" borderId="0" xfId="0" applyNumberFormat="1" applyFont="1" applyFill="1" applyBorder="1" applyAlignment="1" applyProtection="1"/>
    <xf numFmtId="0" fontId="26" fillId="24" borderId="0" xfId="0" applyNumberFormat="1" applyFont="1" applyFill="1" applyBorder="1" applyAlignment="1" applyProtection="1"/>
    <xf numFmtId="0" fontId="26" fillId="24" borderId="0" xfId="0" applyFont="1" applyFill="1" applyBorder="1" applyAlignment="1"/>
    <xf numFmtId="0" fontId="30" fillId="25" borderId="10" xfId="0" applyNumberFormat="1" applyFont="1" applyFill="1" applyBorder="1" applyAlignment="1" applyProtection="1">
      <alignment horizontal="center" vertical="center"/>
    </xf>
    <xf numFmtId="0" fontId="26" fillId="25" borderId="13" xfId="0" applyNumberFormat="1" applyFont="1" applyFill="1" applyBorder="1" applyAlignment="1" applyProtection="1"/>
    <xf numFmtId="0" fontId="26" fillId="25" borderId="14" xfId="0" applyNumberFormat="1" applyFont="1" applyFill="1" applyBorder="1" applyAlignment="1" applyProtection="1"/>
    <xf numFmtId="0" fontId="26" fillId="25" borderId="15" xfId="0" applyFont="1" applyFill="1" applyBorder="1"/>
    <xf numFmtId="0" fontId="26" fillId="25" borderId="15" xfId="0" applyNumberFormat="1" applyFont="1" applyFill="1" applyBorder="1" applyAlignment="1" applyProtection="1"/>
    <xf numFmtId="0" fontId="26" fillId="25" borderId="15" xfId="0" applyFont="1" applyFill="1" applyBorder="1" applyAlignment="1"/>
    <xf numFmtId="0" fontId="26" fillId="25" borderId="16" xfId="0" applyNumberFormat="1" applyFont="1" applyFill="1" applyBorder="1" applyAlignment="1" applyProtection="1"/>
    <xf numFmtId="0" fontId="23" fillId="25" borderId="17" xfId="0" applyNumberFormat="1" applyFont="1" applyFill="1" applyBorder="1" applyAlignment="1" applyProtection="1">
      <alignment horizontal="left" vertical="top" wrapText="1"/>
    </xf>
    <xf numFmtId="0" fontId="23" fillId="25" borderId="10" xfId="0" applyNumberFormat="1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vertical="center" textRotation="90"/>
    </xf>
    <xf numFmtId="0" fontId="30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/>
    <xf numFmtId="0" fontId="23" fillId="25" borderId="18" xfId="0" applyNumberFormat="1" applyFont="1" applyFill="1" applyBorder="1" applyAlignment="1" applyProtection="1">
      <alignment horizontal="left" vertical="top"/>
    </xf>
    <xf numFmtId="0" fontId="23" fillId="0" borderId="18" xfId="0" applyNumberFormat="1" applyFont="1" applyFill="1" applyBorder="1" applyAlignment="1" applyProtection="1">
      <alignment horizontal="center"/>
    </xf>
    <xf numFmtId="0" fontId="23" fillId="25" borderId="18" xfId="0" applyNumberFormat="1" applyFont="1" applyFill="1" applyBorder="1" applyAlignment="1" applyProtection="1">
      <alignment horizontal="center"/>
    </xf>
    <xf numFmtId="0" fontId="36" fillId="24" borderId="0" xfId="0" applyFont="1" applyFill="1"/>
    <xf numFmtId="0" fontId="37" fillId="24" borderId="0" xfId="0" applyFont="1" applyFill="1"/>
    <xf numFmtId="0" fontId="37" fillId="24" borderId="12" xfId="0" applyFont="1" applyFill="1" applyBorder="1"/>
    <xf numFmtId="0" fontId="38" fillId="24" borderId="0" xfId="0" applyFont="1" applyFill="1" applyBorder="1" applyAlignment="1" applyProtection="1"/>
    <xf numFmtId="0" fontId="38" fillId="24" borderId="0" xfId="0" applyFont="1" applyFill="1" applyAlignment="1" applyProtection="1">
      <alignment horizontal="left" indent="1"/>
    </xf>
    <xf numFmtId="0" fontId="39" fillId="24" borderId="0" xfId="0" quotePrefix="1" applyFont="1" applyFill="1" applyAlignment="1">
      <alignment horizontal="left" indent="1"/>
    </xf>
    <xf numFmtId="0" fontId="19" fillId="25" borderId="0" xfId="0" applyFont="1" applyFill="1" applyBorder="1" applyAlignment="1" applyProtection="1">
      <alignment horizontal="center" vertical="top"/>
      <protection locked="0"/>
    </xf>
    <xf numFmtId="0" fontId="19" fillId="24" borderId="0" xfId="0" applyFont="1" applyFill="1" applyBorder="1" applyAlignment="1" applyProtection="1">
      <alignment horizontal="center" vertical="top"/>
      <protection locked="0"/>
    </xf>
    <xf numFmtId="0" fontId="19" fillId="25" borderId="0" xfId="0" applyFont="1" applyFill="1" applyBorder="1" applyAlignment="1" applyProtection="1">
      <alignment horizontal="center" vertical="center"/>
      <protection locked="0"/>
    </xf>
    <xf numFmtId="0" fontId="19" fillId="27" borderId="0" xfId="0" applyFont="1" applyFill="1" applyBorder="1" applyAlignment="1" applyProtection="1">
      <alignment horizontal="center" vertical="center"/>
      <protection locked="0"/>
    </xf>
    <xf numFmtId="0" fontId="19" fillId="26" borderId="0" xfId="0" applyFont="1" applyFill="1" applyBorder="1" applyAlignment="1" applyProtection="1">
      <alignment horizontal="center" vertical="center"/>
      <protection locked="0"/>
    </xf>
    <xf numFmtId="0" fontId="19" fillId="24" borderId="0" xfId="0" applyFont="1" applyFill="1" applyBorder="1" applyAlignment="1">
      <alignment horizontal="center"/>
    </xf>
    <xf numFmtId="0" fontId="19" fillId="25" borderId="0" xfId="0" applyFont="1" applyFill="1" applyBorder="1" applyAlignment="1">
      <alignment horizontal="center"/>
    </xf>
    <xf numFmtId="0" fontId="0" fillId="28" borderId="0" xfId="0" applyFill="1"/>
    <xf numFmtId="0" fontId="26" fillId="28" borderId="0" xfId="0" applyFont="1" applyFill="1"/>
    <xf numFmtId="164" fontId="0" fillId="28" borderId="0" xfId="0" applyNumberFormat="1" applyFill="1"/>
    <xf numFmtId="0" fontId="19" fillId="27" borderId="0" xfId="0" applyFont="1" applyFill="1" applyBorder="1" applyAlignment="1" applyProtection="1">
      <alignment horizontal="left" vertical="center"/>
      <protection locked="0"/>
    </xf>
    <xf numFmtId="165" fontId="0" fillId="28" borderId="0" xfId="0" applyNumberFormat="1" applyFill="1"/>
    <xf numFmtId="0" fontId="22" fillId="24" borderId="0" xfId="0" applyFont="1" applyFill="1" applyBorder="1"/>
    <xf numFmtId="3" fontId="19" fillId="28" borderId="0" xfId="0" applyNumberFormat="1" applyFont="1" applyFill="1"/>
    <xf numFmtId="4" fontId="0" fillId="28" borderId="0" xfId="0" applyNumberFormat="1" applyFill="1"/>
    <xf numFmtId="0" fontId="19" fillId="25" borderId="10" xfId="0" applyFont="1" applyFill="1" applyBorder="1" applyAlignment="1" applyProtection="1">
      <alignment horizontal="left" vertical="top" wrapText="1"/>
      <protection locked="0"/>
    </xf>
    <xf numFmtId="3" fontId="1" fillId="24" borderId="0" xfId="0" applyNumberFormat="1" applyFont="1" applyFill="1" applyAlignment="1">
      <alignment horizontal="right"/>
    </xf>
    <xf numFmtId="166" fontId="40" fillId="29" borderId="0" xfId="0" applyNumberFormat="1" applyFont="1" applyFill="1" applyBorder="1" applyAlignment="1" applyProtection="1">
      <alignment horizontal="center" vertical="top"/>
      <protection locked="0"/>
    </xf>
    <xf numFmtId="3" fontId="38" fillId="24" borderId="19" xfId="0" applyNumberFormat="1" applyFont="1" applyFill="1" applyBorder="1" applyAlignment="1">
      <alignment horizontal="center"/>
    </xf>
    <xf numFmtId="3" fontId="40" fillId="24" borderId="19" xfId="0" applyNumberFormat="1" applyFont="1" applyFill="1" applyBorder="1" applyAlignment="1" applyProtection="1">
      <alignment horizontal="center" vertical="top"/>
      <protection locked="0"/>
    </xf>
    <xf numFmtId="3" fontId="40" fillId="26" borderId="19" xfId="0" applyNumberFormat="1" applyFont="1" applyFill="1" applyBorder="1" applyAlignment="1" applyProtection="1">
      <alignment horizontal="center" vertical="center"/>
      <protection locked="0"/>
    </xf>
    <xf numFmtId="0" fontId="38" fillId="24" borderId="19" xfId="0" applyFont="1" applyFill="1" applyBorder="1" applyAlignment="1">
      <alignment horizontal="center"/>
    </xf>
    <xf numFmtId="3" fontId="40" fillId="24" borderId="19" xfId="0" applyNumberFormat="1" applyFont="1" applyFill="1" applyBorder="1" applyAlignment="1" applyProtection="1">
      <alignment horizontal="center" vertical="center"/>
      <protection locked="0"/>
    </xf>
    <xf numFmtId="1" fontId="40" fillId="25" borderId="10" xfId="0" applyNumberFormat="1" applyFont="1" applyFill="1" applyBorder="1" applyAlignment="1" applyProtection="1">
      <alignment horizontal="center" vertical="center"/>
      <protection locked="0"/>
    </xf>
    <xf numFmtId="3" fontId="1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41" fillId="0" borderId="0" xfId="0" applyFont="1"/>
    <xf numFmtId="0" fontId="1" fillId="0" borderId="0" xfId="0" applyFont="1"/>
    <xf numFmtId="1" fontId="42" fillId="25" borderId="10" xfId="0" applyNumberFormat="1" applyFont="1" applyFill="1" applyBorder="1" applyAlignment="1" applyProtection="1">
      <alignment horizontal="center" vertical="center"/>
      <protection locked="0"/>
    </xf>
    <xf numFmtId="0" fontId="19" fillId="28" borderId="10" xfId="0" applyFont="1" applyFill="1" applyBorder="1" applyAlignment="1" applyProtection="1">
      <alignment horizontal="left" vertical="top"/>
      <protection locked="0"/>
    </xf>
    <xf numFmtId="1" fontId="42" fillId="28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>
      <alignment horizontal="center" vertical="center"/>
    </xf>
    <xf numFmtId="0" fontId="43" fillId="25" borderId="10" xfId="0" applyFont="1" applyFill="1" applyBorder="1" applyAlignment="1" applyProtection="1">
      <alignment horizontal="left" vertical="top"/>
      <protection locked="0"/>
    </xf>
    <xf numFmtId="1" fontId="26" fillId="0" borderId="10" xfId="0" applyNumberFormat="1" applyFont="1" applyBorder="1" applyAlignment="1">
      <alignment horizontal="center" vertical="center"/>
    </xf>
    <xf numFmtId="0" fontId="20" fillId="28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2" fillId="24" borderId="0" xfId="0" applyFont="1" applyFill="1" applyBorder="1" applyAlignment="1">
      <alignment horizontal="left" vertical="top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 2" xfId="42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colors>
    <mruColors>
      <color rgb="FF76B531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Número</a:t>
            </a:r>
            <a:r>
              <a:rPr lang="es-ES" b="1" baseline="0"/>
              <a:t> de matrimonios durante 2022 según tipo día de la semana</a:t>
            </a:r>
            <a:endParaRPr lang="es-ES" b="1"/>
          </a:p>
        </c:rich>
      </c:tx>
      <c:layout>
        <c:manualLayout>
          <c:xMode val="edge"/>
          <c:yMode val="edge"/>
          <c:x val="0.26240627217735124"/>
          <c:y val="4.6783625730994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LUNES A JUEVES</c:v>
          </c:tx>
          <c:spPr>
            <a:solidFill>
              <a:schemeClr val="accent1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dia'!$C$2:$C$367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</c:v>
                </c:pt>
                <c:pt idx="10">
                  <c:v>27</c:v>
                </c:pt>
                <c:pt idx="11">
                  <c:v>31</c:v>
                </c:pt>
                <c:pt idx="12">
                  <c:v>54</c:v>
                </c:pt>
                <c:pt idx="13">
                  <c:v>0</c:v>
                </c:pt>
                <c:pt idx="15">
                  <c:v>0</c:v>
                </c:pt>
                <c:pt idx="16">
                  <c:v>18</c:v>
                </c:pt>
                <c:pt idx="17">
                  <c:v>26</c:v>
                </c:pt>
                <c:pt idx="18">
                  <c:v>31</c:v>
                </c:pt>
                <c:pt idx="19">
                  <c:v>54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26</c:v>
                </c:pt>
                <c:pt idx="24">
                  <c:v>19</c:v>
                </c:pt>
                <c:pt idx="25">
                  <c:v>23</c:v>
                </c:pt>
                <c:pt idx="26">
                  <c:v>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16</c:v>
                </c:pt>
                <c:pt idx="31">
                  <c:v>23</c:v>
                </c:pt>
                <c:pt idx="32">
                  <c:v>26</c:v>
                </c:pt>
                <c:pt idx="33">
                  <c:v>45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23</c:v>
                </c:pt>
                <c:pt idx="38">
                  <c:v>22</c:v>
                </c:pt>
                <c:pt idx="39">
                  <c:v>19</c:v>
                </c:pt>
                <c:pt idx="40">
                  <c:v>39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42</c:v>
                </c:pt>
                <c:pt idx="45">
                  <c:v>12</c:v>
                </c:pt>
                <c:pt idx="46">
                  <c:v>15</c:v>
                </c:pt>
                <c:pt idx="47">
                  <c:v>59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16</c:v>
                </c:pt>
                <c:pt idx="52">
                  <c:v>63</c:v>
                </c:pt>
                <c:pt idx="53">
                  <c:v>14</c:v>
                </c:pt>
                <c:pt idx="54">
                  <c:v>45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22</c:v>
                </c:pt>
                <c:pt idx="59">
                  <c:v>0</c:v>
                </c:pt>
                <c:pt idx="60">
                  <c:v>31</c:v>
                </c:pt>
                <c:pt idx="61">
                  <c:v>16</c:v>
                </c:pt>
                <c:pt idx="62">
                  <c:v>40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17</c:v>
                </c:pt>
                <c:pt idx="67">
                  <c:v>25</c:v>
                </c:pt>
                <c:pt idx="68">
                  <c:v>17</c:v>
                </c:pt>
                <c:pt idx="69">
                  <c:v>34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20</c:v>
                </c:pt>
                <c:pt idx="74">
                  <c:v>20</c:v>
                </c:pt>
                <c:pt idx="75">
                  <c:v>14</c:v>
                </c:pt>
                <c:pt idx="76">
                  <c:v>58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27</c:v>
                </c:pt>
                <c:pt idx="81">
                  <c:v>16</c:v>
                </c:pt>
                <c:pt idx="82">
                  <c:v>20</c:v>
                </c:pt>
                <c:pt idx="83">
                  <c:v>47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26</c:v>
                </c:pt>
                <c:pt idx="88">
                  <c:v>25</c:v>
                </c:pt>
                <c:pt idx="89">
                  <c:v>37</c:v>
                </c:pt>
                <c:pt idx="90">
                  <c:v>42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28</c:v>
                </c:pt>
                <c:pt idx="95">
                  <c:v>27</c:v>
                </c:pt>
                <c:pt idx="96">
                  <c:v>40</c:v>
                </c:pt>
                <c:pt idx="97">
                  <c:v>63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21</c:v>
                </c:pt>
                <c:pt idx="102">
                  <c:v>12</c:v>
                </c:pt>
                <c:pt idx="103">
                  <c:v>14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22</c:v>
                </c:pt>
                <c:pt idx="109">
                  <c:v>34</c:v>
                </c:pt>
                <c:pt idx="110">
                  <c:v>31</c:v>
                </c:pt>
                <c:pt idx="111">
                  <c:v>60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26</c:v>
                </c:pt>
                <c:pt idx="116">
                  <c:v>28</c:v>
                </c:pt>
                <c:pt idx="117">
                  <c:v>34</c:v>
                </c:pt>
                <c:pt idx="118">
                  <c:v>47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27</c:v>
                </c:pt>
                <c:pt idx="124">
                  <c:v>24</c:v>
                </c:pt>
                <c:pt idx="125">
                  <c:v>75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23</c:v>
                </c:pt>
                <c:pt idx="130">
                  <c:v>39</c:v>
                </c:pt>
                <c:pt idx="131">
                  <c:v>29</c:v>
                </c:pt>
                <c:pt idx="132">
                  <c:v>78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12</c:v>
                </c:pt>
                <c:pt idx="137">
                  <c:v>31</c:v>
                </c:pt>
                <c:pt idx="138">
                  <c:v>36</c:v>
                </c:pt>
                <c:pt idx="139">
                  <c:v>83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37</c:v>
                </c:pt>
                <c:pt idx="144">
                  <c:v>40</c:v>
                </c:pt>
                <c:pt idx="145">
                  <c:v>31</c:v>
                </c:pt>
                <c:pt idx="146">
                  <c:v>79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35</c:v>
                </c:pt>
                <c:pt idx="151">
                  <c:v>25</c:v>
                </c:pt>
                <c:pt idx="152">
                  <c:v>53</c:v>
                </c:pt>
                <c:pt idx="153">
                  <c:v>87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45</c:v>
                </c:pt>
                <c:pt idx="158">
                  <c:v>37</c:v>
                </c:pt>
                <c:pt idx="159">
                  <c:v>44</c:v>
                </c:pt>
                <c:pt idx="160">
                  <c:v>96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36</c:v>
                </c:pt>
                <c:pt idx="165">
                  <c:v>29</c:v>
                </c:pt>
                <c:pt idx="166">
                  <c:v>54</c:v>
                </c:pt>
                <c:pt idx="167">
                  <c:v>92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55</c:v>
                </c:pt>
                <c:pt idx="172">
                  <c:v>39</c:v>
                </c:pt>
                <c:pt idx="173">
                  <c:v>39</c:v>
                </c:pt>
                <c:pt idx="174">
                  <c:v>74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54</c:v>
                </c:pt>
                <c:pt idx="179">
                  <c:v>32</c:v>
                </c:pt>
                <c:pt idx="180">
                  <c:v>42</c:v>
                </c:pt>
                <c:pt idx="181">
                  <c:v>78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29</c:v>
                </c:pt>
                <c:pt idx="186">
                  <c:v>33</c:v>
                </c:pt>
                <c:pt idx="187">
                  <c:v>48</c:v>
                </c:pt>
                <c:pt idx="188">
                  <c:v>116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33</c:v>
                </c:pt>
                <c:pt idx="193">
                  <c:v>36</c:v>
                </c:pt>
                <c:pt idx="194">
                  <c:v>38</c:v>
                </c:pt>
                <c:pt idx="195">
                  <c:v>91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44</c:v>
                </c:pt>
                <c:pt idx="200">
                  <c:v>44</c:v>
                </c:pt>
                <c:pt idx="201">
                  <c:v>46</c:v>
                </c:pt>
                <c:pt idx="202">
                  <c:v>73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59</c:v>
                </c:pt>
                <c:pt idx="208">
                  <c:v>51</c:v>
                </c:pt>
                <c:pt idx="209">
                  <c:v>56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30</c:v>
                </c:pt>
                <c:pt idx="214">
                  <c:v>19</c:v>
                </c:pt>
                <c:pt idx="215">
                  <c:v>13</c:v>
                </c:pt>
                <c:pt idx="216">
                  <c:v>15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17</c:v>
                </c:pt>
                <c:pt idx="221">
                  <c:v>15</c:v>
                </c:pt>
                <c:pt idx="222">
                  <c:v>16</c:v>
                </c:pt>
                <c:pt idx="223">
                  <c:v>17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17</c:v>
                </c:pt>
                <c:pt idx="229">
                  <c:v>13</c:v>
                </c:pt>
                <c:pt idx="230">
                  <c:v>13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15</c:v>
                </c:pt>
                <c:pt idx="235">
                  <c:v>16</c:v>
                </c:pt>
                <c:pt idx="236">
                  <c:v>7</c:v>
                </c:pt>
                <c:pt idx="237">
                  <c:v>25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18</c:v>
                </c:pt>
                <c:pt idx="242">
                  <c:v>13</c:v>
                </c:pt>
                <c:pt idx="243">
                  <c:v>13</c:v>
                </c:pt>
                <c:pt idx="244">
                  <c:v>50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34</c:v>
                </c:pt>
                <c:pt idx="249">
                  <c:v>35</c:v>
                </c:pt>
                <c:pt idx="250">
                  <c:v>50</c:v>
                </c:pt>
                <c:pt idx="251">
                  <c:v>91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44</c:v>
                </c:pt>
                <c:pt idx="256">
                  <c:v>21</c:v>
                </c:pt>
                <c:pt idx="257">
                  <c:v>36</c:v>
                </c:pt>
                <c:pt idx="258">
                  <c:v>100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46</c:v>
                </c:pt>
                <c:pt idx="263">
                  <c:v>34</c:v>
                </c:pt>
                <c:pt idx="264">
                  <c:v>30</c:v>
                </c:pt>
                <c:pt idx="265">
                  <c:v>68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38</c:v>
                </c:pt>
                <c:pt idx="270">
                  <c:v>41</c:v>
                </c:pt>
                <c:pt idx="271">
                  <c:v>32</c:v>
                </c:pt>
                <c:pt idx="272">
                  <c:v>68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44</c:v>
                </c:pt>
                <c:pt idx="277">
                  <c:v>29</c:v>
                </c:pt>
                <c:pt idx="278">
                  <c:v>44</c:v>
                </c:pt>
                <c:pt idx="279">
                  <c:v>89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47</c:v>
                </c:pt>
                <c:pt idx="284">
                  <c:v>36</c:v>
                </c:pt>
                <c:pt idx="285">
                  <c:v>0</c:v>
                </c:pt>
                <c:pt idx="286">
                  <c:v>68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54</c:v>
                </c:pt>
                <c:pt idx="291">
                  <c:v>30</c:v>
                </c:pt>
                <c:pt idx="292">
                  <c:v>26</c:v>
                </c:pt>
                <c:pt idx="293">
                  <c:v>85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24</c:v>
                </c:pt>
                <c:pt idx="298">
                  <c:v>28</c:v>
                </c:pt>
                <c:pt idx="299">
                  <c:v>34</c:v>
                </c:pt>
                <c:pt idx="300">
                  <c:v>62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16</c:v>
                </c:pt>
                <c:pt idx="305">
                  <c:v>0</c:v>
                </c:pt>
                <c:pt idx="306">
                  <c:v>45</c:v>
                </c:pt>
                <c:pt idx="307">
                  <c:v>57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31</c:v>
                </c:pt>
                <c:pt idx="312">
                  <c:v>29</c:v>
                </c:pt>
                <c:pt idx="313">
                  <c:v>0</c:v>
                </c:pt>
                <c:pt idx="314">
                  <c:v>56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28</c:v>
                </c:pt>
                <c:pt idx="319">
                  <c:v>34</c:v>
                </c:pt>
                <c:pt idx="320">
                  <c:v>31</c:v>
                </c:pt>
                <c:pt idx="321">
                  <c:v>68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29</c:v>
                </c:pt>
                <c:pt idx="326">
                  <c:v>37</c:v>
                </c:pt>
                <c:pt idx="327">
                  <c:v>28</c:v>
                </c:pt>
                <c:pt idx="328">
                  <c:v>39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31</c:v>
                </c:pt>
                <c:pt idx="333">
                  <c:v>35</c:v>
                </c:pt>
                <c:pt idx="334">
                  <c:v>23</c:v>
                </c:pt>
                <c:pt idx="335">
                  <c:v>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13</c:v>
                </c:pt>
                <c:pt idx="340">
                  <c:v>0</c:v>
                </c:pt>
                <c:pt idx="341">
                  <c:v>16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36</c:v>
                </c:pt>
                <c:pt idx="347">
                  <c:v>21</c:v>
                </c:pt>
                <c:pt idx="348">
                  <c:v>34</c:v>
                </c:pt>
                <c:pt idx="349">
                  <c:v>76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42</c:v>
                </c:pt>
                <c:pt idx="354">
                  <c:v>31</c:v>
                </c:pt>
                <c:pt idx="355">
                  <c:v>32</c:v>
                </c:pt>
                <c:pt idx="356">
                  <c:v>69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22</c:v>
                </c:pt>
                <c:pt idx="362">
                  <c:v>25</c:v>
                </c:pt>
                <c:pt idx="363">
                  <c:v>25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7-42D8-ABAC-7666594CC400}"/>
            </c:ext>
          </c:extLst>
        </c:ser>
        <c:ser>
          <c:idx val="2"/>
          <c:order val="1"/>
          <c:tx>
            <c:v>VIERNES</c:v>
          </c:tx>
          <c:spPr>
            <a:solidFill>
              <a:srgbClr val="76B531"/>
            </a:solidFill>
            <a:ln>
              <a:noFill/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dia'!$E$2:$E$367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114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104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142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167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144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120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216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132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189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151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243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229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237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270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340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353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306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260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268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228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200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95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80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71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119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303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244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310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273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276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195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226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128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134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170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143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120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152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65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171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34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7-42D8-ABAC-7666594CC400}"/>
            </c:ext>
          </c:extLst>
        </c:ser>
        <c:ser>
          <c:idx val="1"/>
          <c:order val="2"/>
          <c:tx>
            <c:v>FIN DE SEMANA Y FESTIVOS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dia'!$D$2:$D$367</c:f>
              <c:numCache>
                <c:formatCode>General</c:formatCode>
                <c:ptCount val="36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47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68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109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133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91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164</c:v>
                </c:pt>
                <c:pt idx="86">
                  <c:v>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141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127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4</c:v>
                </c:pt>
                <c:pt idx="105">
                  <c:v>3</c:v>
                </c:pt>
                <c:pt idx="106">
                  <c:v>18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223</c:v>
                </c:pt>
                <c:pt idx="114">
                  <c:v>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181</c:v>
                </c:pt>
                <c:pt idx="121">
                  <c:v>34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241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223</c:v>
                </c:pt>
                <c:pt idx="135">
                  <c:v>13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297</c:v>
                </c:pt>
                <c:pt idx="142">
                  <c:v>10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259</c:v>
                </c:pt>
                <c:pt idx="149">
                  <c:v>11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340</c:v>
                </c:pt>
                <c:pt idx="156">
                  <c:v>4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347</c:v>
                </c:pt>
                <c:pt idx="163">
                  <c:v>10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367</c:v>
                </c:pt>
                <c:pt idx="170">
                  <c:v>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383</c:v>
                </c:pt>
                <c:pt idx="177">
                  <c:v>15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377</c:v>
                </c:pt>
                <c:pt idx="184">
                  <c:v>6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310</c:v>
                </c:pt>
                <c:pt idx="191">
                  <c:v>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327</c:v>
                </c:pt>
                <c:pt idx="198">
                  <c:v>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215</c:v>
                </c:pt>
                <c:pt idx="205">
                  <c:v>22</c:v>
                </c:pt>
                <c:pt idx="206">
                  <c:v>5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222</c:v>
                </c:pt>
                <c:pt idx="212">
                  <c:v>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134</c:v>
                </c:pt>
                <c:pt idx="219">
                  <c:v>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98</c:v>
                </c:pt>
                <c:pt idx="226">
                  <c:v>33</c:v>
                </c:pt>
                <c:pt idx="227">
                  <c:v>4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152</c:v>
                </c:pt>
                <c:pt idx="233">
                  <c:v>3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190</c:v>
                </c:pt>
                <c:pt idx="240">
                  <c:v>9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435</c:v>
                </c:pt>
                <c:pt idx="247">
                  <c:v>9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376</c:v>
                </c:pt>
                <c:pt idx="254">
                  <c:v>10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419</c:v>
                </c:pt>
                <c:pt idx="261">
                  <c:v>12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364</c:v>
                </c:pt>
                <c:pt idx="268">
                  <c:v>7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338</c:v>
                </c:pt>
                <c:pt idx="275">
                  <c:v>6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315</c:v>
                </c:pt>
                <c:pt idx="282">
                  <c:v>9</c:v>
                </c:pt>
                <c:pt idx="283">
                  <c:v>0</c:v>
                </c:pt>
                <c:pt idx="284">
                  <c:v>0</c:v>
                </c:pt>
                <c:pt idx="285">
                  <c:v>7</c:v>
                </c:pt>
                <c:pt idx="286">
                  <c:v>0</c:v>
                </c:pt>
                <c:pt idx="287">
                  <c:v>0</c:v>
                </c:pt>
                <c:pt idx="288">
                  <c:v>287</c:v>
                </c:pt>
                <c:pt idx="289">
                  <c:v>3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249</c:v>
                </c:pt>
                <c:pt idx="296">
                  <c:v>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170</c:v>
                </c:pt>
                <c:pt idx="303">
                  <c:v>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157</c:v>
                </c:pt>
                <c:pt idx="310">
                  <c:v>3</c:v>
                </c:pt>
                <c:pt idx="311">
                  <c:v>0</c:v>
                </c:pt>
                <c:pt idx="312">
                  <c:v>0</c:v>
                </c:pt>
                <c:pt idx="313">
                  <c:v>14</c:v>
                </c:pt>
                <c:pt idx="314">
                  <c:v>0</c:v>
                </c:pt>
                <c:pt idx="315">
                  <c:v>0</c:v>
                </c:pt>
                <c:pt idx="316">
                  <c:v>134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144</c:v>
                </c:pt>
                <c:pt idx="324">
                  <c:v>4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90</c:v>
                </c:pt>
                <c:pt idx="331">
                  <c:v>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120</c:v>
                </c:pt>
                <c:pt idx="338">
                  <c:v>3</c:v>
                </c:pt>
                <c:pt idx="339">
                  <c:v>0</c:v>
                </c:pt>
                <c:pt idx="340">
                  <c:v>2</c:v>
                </c:pt>
                <c:pt idx="341">
                  <c:v>0</c:v>
                </c:pt>
                <c:pt idx="342">
                  <c:v>12</c:v>
                </c:pt>
                <c:pt idx="343">
                  <c:v>0</c:v>
                </c:pt>
                <c:pt idx="344">
                  <c:v>73</c:v>
                </c:pt>
                <c:pt idx="345">
                  <c:v>3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132</c:v>
                </c:pt>
                <c:pt idx="352">
                  <c:v>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2</c:v>
                </c:pt>
                <c:pt idx="359">
                  <c:v>0</c:v>
                </c:pt>
                <c:pt idx="360">
                  <c:v>1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7-42D8-ABAC-7666594C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90"/>
        <c:axId val="722981760"/>
        <c:axId val="722993912"/>
      </c:barChart>
      <c:catAx>
        <c:axId val="72298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2993912"/>
        <c:crosses val="autoZero"/>
        <c:auto val="1"/>
        <c:lblAlgn val="ctr"/>
        <c:lblOffset val="100"/>
        <c:noMultiLvlLbl val="0"/>
      </c:catAx>
      <c:valAx>
        <c:axId val="72299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2981760"/>
        <c:crosses val="autoZero"/>
        <c:crossBetween val="between"/>
      </c:valAx>
      <c:spPr>
        <a:noFill/>
        <a:ln w="952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1.7751003123264178E-2"/>
          <c:y val="0.897642502289553"/>
          <c:w val="0.94750504302406047"/>
          <c:h val="6.4842801082613213E-2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b="1" baseline="0">
                <a:latin typeface="Calibri" panose="020F0502020204030204" pitchFamily="34" charset="0"/>
              </a:rPr>
              <a:t>Número medio de matrimonios cada día de la semana 2022</a:t>
            </a:r>
          </a:p>
        </c:rich>
      </c:tx>
      <c:layout>
        <c:manualLayout>
          <c:xMode val="edge"/>
          <c:yMode val="edge"/>
          <c:x val="0.19965567465984022"/>
          <c:y val="2.425440965936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'Numero medio'!$A$19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medio'!$B$19:$H$19</c:f>
              <c:numCache>
                <c:formatCode>#,##0.00</c:formatCode>
                <c:ptCount val="7"/>
                <c:pt idx="0">
                  <c:v>19</c:v>
                </c:pt>
                <c:pt idx="1">
                  <c:v>20.75</c:v>
                </c:pt>
                <c:pt idx="2">
                  <c:v>22.5</c:v>
                </c:pt>
                <c:pt idx="3">
                  <c:v>36</c:v>
                </c:pt>
                <c:pt idx="4">
                  <c:v>77</c:v>
                </c:pt>
                <c:pt idx="5">
                  <c:v>29.8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4-4026-89D8-53150D6D31A6}"/>
            </c:ext>
          </c:extLst>
        </c:ser>
        <c:ser>
          <c:idx val="3"/>
          <c:order val="1"/>
          <c:tx>
            <c:strRef>
              <c:f>'Numero medio'!$A$20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medio'!$B$20:$H$20</c:f>
              <c:numCache>
                <c:formatCode>#,##0.00</c:formatCode>
                <c:ptCount val="7"/>
                <c:pt idx="0">
                  <c:v>25.75</c:v>
                </c:pt>
                <c:pt idx="1">
                  <c:v>30</c:v>
                </c:pt>
                <c:pt idx="2">
                  <c:v>18.5</c:v>
                </c:pt>
                <c:pt idx="3">
                  <c:v>47</c:v>
                </c:pt>
                <c:pt idx="4">
                  <c:v>91.25</c:v>
                </c:pt>
                <c:pt idx="5">
                  <c:v>66.5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4-4026-89D8-53150D6D31A6}"/>
            </c:ext>
          </c:extLst>
        </c:ser>
        <c:ser>
          <c:idx val="4"/>
          <c:order val="2"/>
          <c:tx>
            <c:strRef>
              <c:f>'Numero medio'!$A$21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medio'!$B$21:$H$21</c:f>
              <c:numCache>
                <c:formatCode>#,##0.00</c:formatCode>
                <c:ptCount val="7"/>
                <c:pt idx="0">
                  <c:v>22.5</c:v>
                </c:pt>
                <c:pt idx="1">
                  <c:v>23.4</c:v>
                </c:pt>
                <c:pt idx="2">
                  <c:v>20.8</c:v>
                </c:pt>
                <c:pt idx="3">
                  <c:v>44.2</c:v>
                </c:pt>
                <c:pt idx="4">
                  <c:v>131.75</c:v>
                </c:pt>
                <c:pt idx="5">
                  <c:v>124.25</c:v>
                </c:pt>
                <c:pt idx="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D4-4026-89D8-53150D6D31A6}"/>
            </c:ext>
          </c:extLst>
        </c:ser>
        <c:ser>
          <c:idx val="5"/>
          <c:order val="3"/>
          <c:tx>
            <c:strRef>
              <c:f>'Numero medio'!$A$22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medio'!$B$22:$H$22</c:f>
              <c:numCache>
                <c:formatCode>#,##0.00</c:formatCode>
                <c:ptCount val="7"/>
                <c:pt idx="0">
                  <c:v>24.25</c:v>
                </c:pt>
                <c:pt idx="1">
                  <c:v>25.25</c:v>
                </c:pt>
                <c:pt idx="2">
                  <c:v>29.75</c:v>
                </c:pt>
                <c:pt idx="3">
                  <c:v>43.5</c:v>
                </c:pt>
                <c:pt idx="4">
                  <c:v>123</c:v>
                </c:pt>
                <c:pt idx="5">
                  <c:v>138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D4-4026-89D8-53150D6D31A6}"/>
            </c:ext>
          </c:extLst>
        </c:ser>
        <c:ser>
          <c:idx val="6"/>
          <c:order val="4"/>
          <c:tx>
            <c:strRef>
              <c:f>'Numero medio'!$A$23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medio'!$B$23:$H$23</c:f>
              <c:numCache>
                <c:formatCode>#,##0.00</c:formatCode>
                <c:ptCount val="7"/>
                <c:pt idx="0">
                  <c:v>22.2</c:v>
                </c:pt>
                <c:pt idx="1">
                  <c:v>32.4</c:v>
                </c:pt>
                <c:pt idx="2">
                  <c:v>30</c:v>
                </c:pt>
                <c:pt idx="3">
                  <c:v>78.75</c:v>
                </c:pt>
                <c:pt idx="4">
                  <c:v>203</c:v>
                </c:pt>
                <c:pt idx="5">
                  <c:v>255</c:v>
                </c:pt>
                <c:pt idx="6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4-4026-89D8-53150D6D31A6}"/>
            </c:ext>
          </c:extLst>
        </c:ser>
        <c:ser>
          <c:idx val="7"/>
          <c:order val="5"/>
          <c:tx>
            <c:strRef>
              <c:f>'Numero medio'!$A$24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medio'!$B$24:$H$24</c:f>
              <c:numCache>
                <c:formatCode>#,##0.00</c:formatCode>
                <c:ptCount val="7"/>
                <c:pt idx="0">
                  <c:v>47.5</c:v>
                </c:pt>
                <c:pt idx="1">
                  <c:v>34.25</c:v>
                </c:pt>
                <c:pt idx="2">
                  <c:v>46.4</c:v>
                </c:pt>
                <c:pt idx="3">
                  <c:v>85.4</c:v>
                </c:pt>
                <c:pt idx="4">
                  <c:v>300</c:v>
                </c:pt>
                <c:pt idx="5">
                  <c:v>359.25</c:v>
                </c:pt>
                <c:pt idx="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D4-4026-89D8-53150D6D31A6}"/>
            </c:ext>
          </c:extLst>
        </c:ser>
        <c:ser>
          <c:idx val="8"/>
          <c:order val="6"/>
          <c:tx>
            <c:strRef>
              <c:f>'Numero medio'!$A$25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medio'!$B$25:$H$25</c:f>
              <c:numCache>
                <c:formatCode>#,##0.00</c:formatCode>
                <c:ptCount val="7"/>
                <c:pt idx="0">
                  <c:v>27.75</c:v>
                </c:pt>
                <c:pt idx="1">
                  <c:v>43</c:v>
                </c:pt>
                <c:pt idx="2">
                  <c:v>45.75</c:v>
                </c:pt>
                <c:pt idx="3">
                  <c:v>84</c:v>
                </c:pt>
                <c:pt idx="4">
                  <c:v>252.4</c:v>
                </c:pt>
                <c:pt idx="5">
                  <c:v>290.2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D4-4026-89D8-53150D6D31A6}"/>
            </c:ext>
          </c:extLst>
        </c:ser>
        <c:ser>
          <c:idx val="9"/>
          <c:order val="7"/>
          <c:tx>
            <c:strRef>
              <c:f>'Numero medio'!$A$26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medio'!$B$26:$H$26</c:f>
              <c:numCache>
                <c:formatCode>#,##0.00</c:formatCode>
                <c:ptCount val="7"/>
                <c:pt idx="0">
                  <c:v>16.8</c:v>
                </c:pt>
                <c:pt idx="1">
                  <c:v>16</c:v>
                </c:pt>
                <c:pt idx="2">
                  <c:v>12.4</c:v>
                </c:pt>
                <c:pt idx="3">
                  <c:v>17.5</c:v>
                </c:pt>
                <c:pt idx="4">
                  <c:v>91.25</c:v>
                </c:pt>
                <c:pt idx="5">
                  <c:v>143.5</c:v>
                </c:pt>
                <c:pt idx="6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D4-4026-89D8-53150D6D31A6}"/>
            </c:ext>
          </c:extLst>
        </c:ser>
        <c:ser>
          <c:idx val="10"/>
          <c:order val="8"/>
          <c:tx>
            <c:strRef>
              <c:f>'Numero medio'!$A$27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medio'!$B$27:$H$27</c:f>
              <c:numCache>
                <c:formatCode>#,##0.00</c:formatCode>
                <c:ptCount val="7"/>
                <c:pt idx="0">
                  <c:v>40.5</c:v>
                </c:pt>
                <c:pt idx="1">
                  <c:v>32.75</c:v>
                </c:pt>
                <c:pt idx="2">
                  <c:v>37</c:v>
                </c:pt>
                <c:pt idx="3">
                  <c:v>75.400000000000006</c:v>
                </c:pt>
                <c:pt idx="4">
                  <c:v>266.2</c:v>
                </c:pt>
                <c:pt idx="5">
                  <c:v>398.5</c:v>
                </c:pt>
                <c:pt idx="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4-4026-89D8-53150D6D31A6}"/>
            </c:ext>
          </c:extLst>
        </c:ser>
        <c:ser>
          <c:idx val="11"/>
          <c:order val="9"/>
          <c:tx>
            <c:strRef>
              <c:f>'Numero medio'!$A$28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medio'!$B$28:$H$28</c:f>
              <c:numCache>
                <c:formatCode>#,##0.00</c:formatCode>
                <c:ptCount val="7"/>
                <c:pt idx="0">
                  <c:v>37</c:v>
                </c:pt>
                <c:pt idx="1">
                  <c:v>30.75</c:v>
                </c:pt>
                <c:pt idx="2">
                  <c:v>27.75</c:v>
                </c:pt>
                <c:pt idx="3">
                  <c:v>76</c:v>
                </c:pt>
                <c:pt idx="4">
                  <c:v>206.25</c:v>
                </c:pt>
                <c:pt idx="5">
                  <c:v>271.8</c:v>
                </c:pt>
                <c:pt idx="6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D4-4026-89D8-53150D6D31A6}"/>
            </c:ext>
          </c:extLst>
        </c:ser>
        <c:ser>
          <c:idx val="12"/>
          <c:order val="10"/>
          <c:tx>
            <c:strRef>
              <c:f>'Numero medio'!$A$29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medio'!$B$29:$H$29</c:f>
              <c:numCache>
                <c:formatCode>#,##0.00</c:formatCode>
                <c:ptCount val="7"/>
                <c:pt idx="0">
                  <c:v>29.75</c:v>
                </c:pt>
                <c:pt idx="1">
                  <c:v>27</c:v>
                </c:pt>
                <c:pt idx="2">
                  <c:v>28.2</c:v>
                </c:pt>
                <c:pt idx="3">
                  <c:v>55</c:v>
                </c:pt>
                <c:pt idx="4">
                  <c:v>141.75</c:v>
                </c:pt>
                <c:pt idx="5">
                  <c:v>131.25</c:v>
                </c:pt>
                <c:pt idx="6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D4-4026-89D8-53150D6D31A6}"/>
            </c:ext>
          </c:extLst>
        </c:ser>
        <c:ser>
          <c:idx val="13"/>
          <c:order val="11"/>
          <c:tx>
            <c:strRef>
              <c:f>'Numero medio'!$A$30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medio'!$B$30:$H$30</c:f>
              <c:numCache>
                <c:formatCode>#,##0.00</c:formatCode>
                <c:ptCount val="7"/>
                <c:pt idx="0">
                  <c:v>23</c:v>
                </c:pt>
                <c:pt idx="1">
                  <c:v>19</c:v>
                </c:pt>
                <c:pt idx="2">
                  <c:v>26.75</c:v>
                </c:pt>
                <c:pt idx="3">
                  <c:v>46.4</c:v>
                </c:pt>
                <c:pt idx="4">
                  <c:v>95</c:v>
                </c:pt>
                <c:pt idx="5">
                  <c:v>65.8</c:v>
                </c:pt>
                <c:pt idx="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D4-4026-89D8-53150D6D31A6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'Numero medio'!$B$18:$H$18</c:f>
              <c:numCache>
                <c:formatCode>#,##0.00</c:formatCode>
                <c:ptCount val="7"/>
                <c:pt idx="0">
                  <c:v>27.673076923076923</c:v>
                </c:pt>
                <c:pt idx="1">
                  <c:v>27.634615384615383</c:v>
                </c:pt>
                <c:pt idx="2">
                  <c:v>28.673076923076923</c:v>
                </c:pt>
                <c:pt idx="3">
                  <c:v>57.846153846153847</c:v>
                </c:pt>
                <c:pt idx="4">
                  <c:v>166.38461538461539</c:v>
                </c:pt>
                <c:pt idx="5">
                  <c:v>186.62264150943398</c:v>
                </c:pt>
                <c:pt idx="6">
                  <c:v>6.134615384615385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D4-4026-89D8-53150D6D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562464"/>
        <c:axId val="810561288"/>
      </c:lineChart>
      <c:catAx>
        <c:axId val="81056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0561288"/>
        <c:crosses val="autoZero"/>
        <c:auto val="1"/>
        <c:lblAlgn val="ctr"/>
        <c:lblOffset val="100"/>
        <c:noMultiLvlLbl val="0"/>
      </c:catAx>
      <c:valAx>
        <c:axId val="810561288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Matrimonios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810562464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Número</a:t>
            </a:r>
            <a:r>
              <a:rPr lang="es-ES" b="1" baseline="0"/>
              <a:t> de matrimonios durante 2022 según tipo día de la semana</a:t>
            </a:r>
            <a:endParaRPr lang="es-ES" b="1"/>
          </a:p>
        </c:rich>
      </c:tx>
      <c:layout>
        <c:manualLayout>
          <c:xMode val="edge"/>
          <c:yMode val="edge"/>
          <c:x val="0.26240627217735124"/>
          <c:y val="4.6783625730994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LUNES A JUEVES</c:v>
          </c:tx>
          <c:spPr>
            <a:solidFill>
              <a:schemeClr val="accent1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dia'!$C$2:$C$367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</c:v>
                </c:pt>
                <c:pt idx="10">
                  <c:v>27</c:v>
                </c:pt>
                <c:pt idx="11">
                  <c:v>31</c:v>
                </c:pt>
                <c:pt idx="12">
                  <c:v>54</c:v>
                </c:pt>
                <c:pt idx="13">
                  <c:v>0</c:v>
                </c:pt>
                <c:pt idx="15">
                  <c:v>0</c:v>
                </c:pt>
                <c:pt idx="16">
                  <c:v>18</c:v>
                </c:pt>
                <c:pt idx="17">
                  <c:v>26</c:v>
                </c:pt>
                <c:pt idx="18">
                  <c:v>31</c:v>
                </c:pt>
                <c:pt idx="19">
                  <c:v>54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26</c:v>
                </c:pt>
                <c:pt idx="24">
                  <c:v>19</c:v>
                </c:pt>
                <c:pt idx="25">
                  <c:v>23</c:v>
                </c:pt>
                <c:pt idx="26">
                  <c:v>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16</c:v>
                </c:pt>
                <c:pt idx="31">
                  <c:v>23</c:v>
                </c:pt>
                <c:pt idx="32">
                  <c:v>26</c:v>
                </c:pt>
                <c:pt idx="33">
                  <c:v>45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23</c:v>
                </c:pt>
                <c:pt idx="38">
                  <c:v>22</c:v>
                </c:pt>
                <c:pt idx="39">
                  <c:v>19</c:v>
                </c:pt>
                <c:pt idx="40">
                  <c:v>39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42</c:v>
                </c:pt>
                <c:pt idx="45">
                  <c:v>12</c:v>
                </c:pt>
                <c:pt idx="46">
                  <c:v>15</c:v>
                </c:pt>
                <c:pt idx="47">
                  <c:v>59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16</c:v>
                </c:pt>
                <c:pt idx="52">
                  <c:v>63</c:v>
                </c:pt>
                <c:pt idx="53">
                  <c:v>14</c:v>
                </c:pt>
                <c:pt idx="54">
                  <c:v>45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22</c:v>
                </c:pt>
                <c:pt idx="59">
                  <c:v>0</c:v>
                </c:pt>
                <c:pt idx="60">
                  <c:v>31</c:v>
                </c:pt>
                <c:pt idx="61">
                  <c:v>16</c:v>
                </c:pt>
                <c:pt idx="62">
                  <c:v>40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17</c:v>
                </c:pt>
                <c:pt idx="67">
                  <c:v>25</c:v>
                </c:pt>
                <c:pt idx="68">
                  <c:v>17</c:v>
                </c:pt>
                <c:pt idx="69">
                  <c:v>34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20</c:v>
                </c:pt>
                <c:pt idx="74">
                  <c:v>20</c:v>
                </c:pt>
                <c:pt idx="75">
                  <c:v>14</c:v>
                </c:pt>
                <c:pt idx="76">
                  <c:v>58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27</c:v>
                </c:pt>
                <c:pt idx="81">
                  <c:v>16</c:v>
                </c:pt>
                <c:pt idx="82">
                  <c:v>20</c:v>
                </c:pt>
                <c:pt idx="83">
                  <c:v>47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26</c:v>
                </c:pt>
                <c:pt idx="88">
                  <c:v>25</c:v>
                </c:pt>
                <c:pt idx="89">
                  <c:v>37</c:v>
                </c:pt>
                <c:pt idx="90">
                  <c:v>42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28</c:v>
                </c:pt>
                <c:pt idx="95">
                  <c:v>27</c:v>
                </c:pt>
                <c:pt idx="96">
                  <c:v>40</c:v>
                </c:pt>
                <c:pt idx="97">
                  <c:v>63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21</c:v>
                </c:pt>
                <c:pt idx="102">
                  <c:v>12</c:v>
                </c:pt>
                <c:pt idx="103">
                  <c:v>14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22</c:v>
                </c:pt>
                <c:pt idx="109">
                  <c:v>34</c:v>
                </c:pt>
                <c:pt idx="110">
                  <c:v>31</c:v>
                </c:pt>
                <c:pt idx="111">
                  <c:v>60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26</c:v>
                </c:pt>
                <c:pt idx="116">
                  <c:v>28</c:v>
                </c:pt>
                <c:pt idx="117">
                  <c:v>34</c:v>
                </c:pt>
                <c:pt idx="118">
                  <c:v>47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27</c:v>
                </c:pt>
                <c:pt idx="124">
                  <c:v>24</c:v>
                </c:pt>
                <c:pt idx="125">
                  <c:v>75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23</c:v>
                </c:pt>
                <c:pt idx="130">
                  <c:v>39</c:v>
                </c:pt>
                <c:pt idx="131">
                  <c:v>29</c:v>
                </c:pt>
                <c:pt idx="132">
                  <c:v>78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12</c:v>
                </c:pt>
                <c:pt idx="137">
                  <c:v>31</c:v>
                </c:pt>
                <c:pt idx="138">
                  <c:v>36</c:v>
                </c:pt>
                <c:pt idx="139">
                  <c:v>83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37</c:v>
                </c:pt>
                <c:pt idx="144">
                  <c:v>40</c:v>
                </c:pt>
                <c:pt idx="145">
                  <c:v>31</c:v>
                </c:pt>
                <c:pt idx="146">
                  <c:v>79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35</c:v>
                </c:pt>
                <c:pt idx="151">
                  <c:v>25</c:v>
                </c:pt>
                <c:pt idx="152">
                  <c:v>53</c:v>
                </c:pt>
                <c:pt idx="153">
                  <c:v>87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45</c:v>
                </c:pt>
                <c:pt idx="158">
                  <c:v>37</c:v>
                </c:pt>
                <c:pt idx="159">
                  <c:v>44</c:v>
                </c:pt>
                <c:pt idx="160">
                  <c:v>96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36</c:v>
                </c:pt>
                <c:pt idx="165">
                  <c:v>29</c:v>
                </c:pt>
                <c:pt idx="166">
                  <c:v>54</c:v>
                </c:pt>
                <c:pt idx="167">
                  <c:v>92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55</c:v>
                </c:pt>
                <c:pt idx="172">
                  <c:v>39</c:v>
                </c:pt>
                <c:pt idx="173">
                  <c:v>39</c:v>
                </c:pt>
                <c:pt idx="174">
                  <c:v>74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54</c:v>
                </c:pt>
                <c:pt idx="179">
                  <c:v>32</c:v>
                </c:pt>
                <c:pt idx="180">
                  <c:v>42</c:v>
                </c:pt>
                <c:pt idx="181">
                  <c:v>78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29</c:v>
                </c:pt>
                <c:pt idx="186">
                  <c:v>33</c:v>
                </c:pt>
                <c:pt idx="187">
                  <c:v>48</c:v>
                </c:pt>
                <c:pt idx="188">
                  <c:v>116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33</c:v>
                </c:pt>
                <c:pt idx="193">
                  <c:v>36</c:v>
                </c:pt>
                <c:pt idx="194">
                  <c:v>38</c:v>
                </c:pt>
                <c:pt idx="195">
                  <c:v>91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44</c:v>
                </c:pt>
                <c:pt idx="200">
                  <c:v>44</c:v>
                </c:pt>
                <c:pt idx="201">
                  <c:v>46</c:v>
                </c:pt>
                <c:pt idx="202">
                  <c:v>73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59</c:v>
                </c:pt>
                <c:pt idx="208">
                  <c:v>51</c:v>
                </c:pt>
                <c:pt idx="209">
                  <c:v>56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30</c:v>
                </c:pt>
                <c:pt idx="214">
                  <c:v>19</c:v>
                </c:pt>
                <c:pt idx="215">
                  <c:v>13</c:v>
                </c:pt>
                <c:pt idx="216">
                  <c:v>15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17</c:v>
                </c:pt>
                <c:pt idx="221">
                  <c:v>15</c:v>
                </c:pt>
                <c:pt idx="222">
                  <c:v>16</c:v>
                </c:pt>
                <c:pt idx="223">
                  <c:v>17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17</c:v>
                </c:pt>
                <c:pt idx="229">
                  <c:v>13</c:v>
                </c:pt>
                <c:pt idx="230">
                  <c:v>13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15</c:v>
                </c:pt>
                <c:pt idx="235">
                  <c:v>16</c:v>
                </c:pt>
                <c:pt idx="236">
                  <c:v>7</c:v>
                </c:pt>
                <c:pt idx="237">
                  <c:v>25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18</c:v>
                </c:pt>
                <c:pt idx="242">
                  <c:v>13</c:v>
                </c:pt>
                <c:pt idx="243">
                  <c:v>13</c:v>
                </c:pt>
                <c:pt idx="244">
                  <c:v>50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34</c:v>
                </c:pt>
                <c:pt idx="249">
                  <c:v>35</c:v>
                </c:pt>
                <c:pt idx="250">
                  <c:v>50</c:v>
                </c:pt>
                <c:pt idx="251">
                  <c:v>91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44</c:v>
                </c:pt>
                <c:pt idx="256">
                  <c:v>21</c:v>
                </c:pt>
                <c:pt idx="257">
                  <c:v>36</c:v>
                </c:pt>
                <c:pt idx="258">
                  <c:v>100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46</c:v>
                </c:pt>
                <c:pt idx="263">
                  <c:v>34</c:v>
                </c:pt>
                <c:pt idx="264">
                  <c:v>30</c:v>
                </c:pt>
                <c:pt idx="265">
                  <c:v>68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38</c:v>
                </c:pt>
                <c:pt idx="270">
                  <c:v>41</c:v>
                </c:pt>
                <c:pt idx="271">
                  <c:v>32</c:v>
                </c:pt>
                <c:pt idx="272">
                  <c:v>68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44</c:v>
                </c:pt>
                <c:pt idx="277">
                  <c:v>29</c:v>
                </c:pt>
                <c:pt idx="278">
                  <c:v>44</c:v>
                </c:pt>
                <c:pt idx="279">
                  <c:v>89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47</c:v>
                </c:pt>
                <c:pt idx="284">
                  <c:v>36</c:v>
                </c:pt>
                <c:pt idx="285">
                  <c:v>0</c:v>
                </c:pt>
                <c:pt idx="286">
                  <c:v>68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54</c:v>
                </c:pt>
                <c:pt idx="291">
                  <c:v>30</c:v>
                </c:pt>
                <c:pt idx="292">
                  <c:v>26</c:v>
                </c:pt>
                <c:pt idx="293">
                  <c:v>85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24</c:v>
                </c:pt>
                <c:pt idx="298">
                  <c:v>28</c:v>
                </c:pt>
                <c:pt idx="299">
                  <c:v>34</c:v>
                </c:pt>
                <c:pt idx="300">
                  <c:v>62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16</c:v>
                </c:pt>
                <c:pt idx="305">
                  <c:v>0</c:v>
                </c:pt>
                <c:pt idx="306">
                  <c:v>45</c:v>
                </c:pt>
                <c:pt idx="307">
                  <c:v>57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31</c:v>
                </c:pt>
                <c:pt idx="312">
                  <c:v>29</c:v>
                </c:pt>
                <c:pt idx="313">
                  <c:v>0</c:v>
                </c:pt>
                <c:pt idx="314">
                  <c:v>56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28</c:v>
                </c:pt>
                <c:pt idx="319">
                  <c:v>34</c:v>
                </c:pt>
                <c:pt idx="320">
                  <c:v>31</c:v>
                </c:pt>
                <c:pt idx="321">
                  <c:v>68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29</c:v>
                </c:pt>
                <c:pt idx="326">
                  <c:v>37</c:v>
                </c:pt>
                <c:pt idx="327">
                  <c:v>28</c:v>
                </c:pt>
                <c:pt idx="328">
                  <c:v>39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31</c:v>
                </c:pt>
                <c:pt idx="333">
                  <c:v>35</c:v>
                </c:pt>
                <c:pt idx="334">
                  <c:v>23</c:v>
                </c:pt>
                <c:pt idx="335">
                  <c:v>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13</c:v>
                </c:pt>
                <c:pt idx="340">
                  <c:v>0</c:v>
                </c:pt>
                <c:pt idx="341">
                  <c:v>16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36</c:v>
                </c:pt>
                <c:pt idx="347">
                  <c:v>21</c:v>
                </c:pt>
                <c:pt idx="348">
                  <c:v>34</c:v>
                </c:pt>
                <c:pt idx="349">
                  <c:v>76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42</c:v>
                </c:pt>
                <c:pt idx="354">
                  <c:v>31</c:v>
                </c:pt>
                <c:pt idx="355">
                  <c:v>32</c:v>
                </c:pt>
                <c:pt idx="356">
                  <c:v>69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22</c:v>
                </c:pt>
                <c:pt idx="362">
                  <c:v>25</c:v>
                </c:pt>
                <c:pt idx="363">
                  <c:v>25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5-4393-8922-4C94F9F247C4}"/>
            </c:ext>
          </c:extLst>
        </c:ser>
        <c:ser>
          <c:idx val="2"/>
          <c:order val="1"/>
          <c:tx>
            <c:v>VIERNES</c:v>
          </c:tx>
          <c:spPr>
            <a:solidFill>
              <a:srgbClr val="76B531"/>
            </a:solidFill>
            <a:ln>
              <a:noFill/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dia'!$E$2:$E$367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114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104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142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167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144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120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216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132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189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151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243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229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237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270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340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353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306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260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268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228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200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95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80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71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119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303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244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310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273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276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195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226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128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134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170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143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120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152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65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171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34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5-4393-8922-4C94F9F247C4}"/>
            </c:ext>
          </c:extLst>
        </c:ser>
        <c:ser>
          <c:idx val="1"/>
          <c:order val="2"/>
          <c:tx>
            <c:v>FIN DE SEMANA Y FESTIVOS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dia'!$D$2:$D$367</c:f>
              <c:numCache>
                <c:formatCode>General</c:formatCode>
                <c:ptCount val="36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47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68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109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133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91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164</c:v>
                </c:pt>
                <c:pt idx="86">
                  <c:v>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141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127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4</c:v>
                </c:pt>
                <c:pt idx="105">
                  <c:v>3</c:v>
                </c:pt>
                <c:pt idx="106">
                  <c:v>18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223</c:v>
                </c:pt>
                <c:pt idx="114">
                  <c:v>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181</c:v>
                </c:pt>
                <c:pt idx="121">
                  <c:v>34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241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223</c:v>
                </c:pt>
                <c:pt idx="135">
                  <c:v>13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297</c:v>
                </c:pt>
                <c:pt idx="142">
                  <c:v>10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259</c:v>
                </c:pt>
                <c:pt idx="149">
                  <c:v>11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340</c:v>
                </c:pt>
                <c:pt idx="156">
                  <c:v>4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347</c:v>
                </c:pt>
                <c:pt idx="163">
                  <c:v>10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367</c:v>
                </c:pt>
                <c:pt idx="170">
                  <c:v>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383</c:v>
                </c:pt>
                <c:pt idx="177">
                  <c:v>15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377</c:v>
                </c:pt>
                <c:pt idx="184">
                  <c:v>6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310</c:v>
                </c:pt>
                <c:pt idx="191">
                  <c:v>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327</c:v>
                </c:pt>
                <c:pt idx="198">
                  <c:v>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215</c:v>
                </c:pt>
                <c:pt idx="205">
                  <c:v>22</c:v>
                </c:pt>
                <c:pt idx="206">
                  <c:v>5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222</c:v>
                </c:pt>
                <c:pt idx="212">
                  <c:v>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134</c:v>
                </c:pt>
                <c:pt idx="219">
                  <c:v>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98</c:v>
                </c:pt>
                <c:pt idx="226">
                  <c:v>33</c:v>
                </c:pt>
                <c:pt idx="227">
                  <c:v>4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152</c:v>
                </c:pt>
                <c:pt idx="233">
                  <c:v>3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190</c:v>
                </c:pt>
                <c:pt idx="240">
                  <c:v>9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435</c:v>
                </c:pt>
                <c:pt idx="247">
                  <c:v>9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376</c:v>
                </c:pt>
                <c:pt idx="254">
                  <c:v>10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419</c:v>
                </c:pt>
                <c:pt idx="261">
                  <c:v>12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364</c:v>
                </c:pt>
                <c:pt idx="268">
                  <c:v>7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338</c:v>
                </c:pt>
                <c:pt idx="275">
                  <c:v>6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315</c:v>
                </c:pt>
                <c:pt idx="282">
                  <c:v>9</c:v>
                </c:pt>
                <c:pt idx="283">
                  <c:v>0</c:v>
                </c:pt>
                <c:pt idx="284">
                  <c:v>0</c:v>
                </c:pt>
                <c:pt idx="285">
                  <c:v>7</c:v>
                </c:pt>
                <c:pt idx="286">
                  <c:v>0</c:v>
                </c:pt>
                <c:pt idx="287">
                  <c:v>0</c:v>
                </c:pt>
                <c:pt idx="288">
                  <c:v>287</c:v>
                </c:pt>
                <c:pt idx="289">
                  <c:v>3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249</c:v>
                </c:pt>
                <c:pt idx="296">
                  <c:v>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170</c:v>
                </c:pt>
                <c:pt idx="303">
                  <c:v>7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157</c:v>
                </c:pt>
                <c:pt idx="310">
                  <c:v>3</c:v>
                </c:pt>
                <c:pt idx="311">
                  <c:v>0</c:v>
                </c:pt>
                <c:pt idx="312">
                  <c:v>0</c:v>
                </c:pt>
                <c:pt idx="313">
                  <c:v>14</c:v>
                </c:pt>
                <c:pt idx="314">
                  <c:v>0</c:v>
                </c:pt>
                <c:pt idx="315">
                  <c:v>0</c:v>
                </c:pt>
                <c:pt idx="316">
                  <c:v>134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144</c:v>
                </c:pt>
                <c:pt idx="324">
                  <c:v>4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90</c:v>
                </c:pt>
                <c:pt idx="331">
                  <c:v>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120</c:v>
                </c:pt>
                <c:pt idx="338">
                  <c:v>3</c:v>
                </c:pt>
                <c:pt idx="339">
                  <c:v>0</c:v>
                </c:pt>
                <c:pt idx="340">
                  <c:v>2</c:v>
                </c:pt>
                <c:pt idx="341">
                  <c:v>0</c:v>
                </c:pt>
                <c:pt idx="342">
                  <c:v>12</c:v>
                </c:pt>
                <c:pt idx="343">
                  <c:v>0</c:v>
                </c:pt>
                <c:pt idx="344">
                  <c:v>73</c:v>
                </c:pt>
                <c:pt idx="345">
                  <c:v>3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132</c:v>
                </c:pt>
                <c:pt idx="352">
                  <c:v>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2</c:v>
                </c:pt>
                <c:pt idx="359">
                  <c:v>0</c:v>
                </c:pt>
                <c:pt idx="360">
                  <c:v>1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5-4393-8922-4C94F9F2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90"/>
        <c:axId val="685302584"/>
        <c:axId val="685304152"/>
      </c:barChart>
      <c:catAx>
        <c:axId val="68530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5304152"/>
        <c:crosses val="autoZero"/>
        <c:auto val="1"/>
        <c:lblAlgn val="ctr"/>
        <c:lblOffset val="100"/>
        <c:noMultiLvlLbl val="0"/>
      </c:catAx>
      <c:valAx>
        <c:axId val="68530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5302584"/>
        <c:crosses val="autoZero"/>
        <c:crossBetween val="between"/>
      </c:valAx>
      <c:spPr>
        <a:noFill/>
        <a:ln w="952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1.7751003123264178E-2"/>
          <c:y val="0.897642502289553"/>
          <c:w val="0.94750504302406047"/>
          <c:h val="6.4842801082613213E-2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b="1" baseline="0">
                <a:latin typeface="Calibri" panose="020F0502020204030204" pitchFamily="34" charset="0"/>
              </a:rPr>
              <a:t>Número medio de matrimonios cada día de la semana 2022</a:t>
            </a:r>
          </a:p>
        </c:rich>
      </c:tx>
      <c:layout>
        <c:manualLayout>
          <c:xMode val="edge"/>
          <c:yMode val="edge"/>
          <c:x val="0.19965567465984022"/>
          <c:y val="2.425440965936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'Numero medio'!$A$19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medio'!$B$19:$H$19</c:f>
              <c:numCache>
                <c:formatCode>#,##0.00</c:formatCode>
                <c:ptCount val="7"/>
                <c:pt idx="0">
                  <c:v>19</c:v>
                </c:pt>
                <c:pt idx="1">
                  <c:v>20.75</c:v>
                </c:pt>
                <c:pt idx="2">
                  <c:v>22.5</c:v>
                </c:pt>
                <c:pt idx="3">
                  <c:v>36</c:v>
                </c:pt>
                <c:pt idx="4">
                  <c:v>77</c:v>
                </c:pt>
                <c:pt idx="5">
                  <c:v>29.8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4-4026-89D8-53150D6D31A6}"/>
            </c:ext>
          </c:extLst>
        </c:ser>
        <c:ser>
          <c:idx val="3"/>
          <c:order val="1"/>
          <c:tx>
            <c:strRef>
              <c:f>'Numero medio'!$A$20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medio'!$B$20:$H$20</c:f>
              <c:numCache>
                <c:formatCode>#,##0.00</c:formatCode>
                <c:ptCount val="7"/>
                <c:pt idx="0">
                  <c:v>25.75</c:v>
                </c:pt>
                <c:pt idx="1">
                  <c:v>30</c:v>
                </c:pt>
                <c:pt idx="2">
                  <c:v>18.5</c:v>
                </c:pt>
                <c:pt idx="3">
                  <c:v>47</c:v>
                </c:pt>
                <c:pt idx="4">
                  <c:v>91.25</c:v>
                </c:pt>
                <c:pt idx="5">
                  <c:v>66.5</c:v>
                </c:pt>
                <c:pt idx="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4-4026-89D8-53150D6D31A6}"/>
            </c:ext>
          </c:extLst>
        </c:ser>
        <c:ser>
          <c:idx val="4"/>
          <c:order val="2"/>
          <c:tx>
            <c:strRef>
              <c:f>'Numero medio'!$A$21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medio'!$B$21:$H$21</c:f>
              <c:numCache>
                <c:formatCode>#,##0.00</c:formatCode>
                <c:ptCount val="7"/>
                <c:pt idx="0">
                  <c:v>22.5</c:v>
                </c:pt>
                <c:pt idx="1">
                  <c:v>23.4</c:v>
                </c:pt>
                <c:pt idx="2">
                  <c:v>20.8</c:v>
                </c:pt>
                <c:pt idx="3">
                  <c:v>44.2</c:v>
                </c:pt>
                <c:pt idx="4">
                  <c:v>131.75</c:v>
                </c:pt>
                <c:pt idx="5">
                  <c:v>124.25</c:v>
                </c:pt>
                <c:pt idx="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D4-4026-89D8-53150D6D31A6}"/>
            </c:ext>
          </c:extLst>
        </c:ser>
        <c:ser>
          <c:idx val="5"/>
          <c:order val="3"/>
          <c:tx>
            <c:strRef>
              <c:f>'Numero medio'!$A$22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medio'!$B$22:$H$22</c:f>
              <c:numCache>
                <c:formatCode>#,##0.00</c:formatCode>
                <c:ptCount val="7"/>
                <c:pt idx="0">
                  <c:v>24.25</c:v>
                </c:pt>
                <c:pt idx="1">
                  <c:v>25.25</c:v>
                </c:pt>
                <c:pt idx="2">
                  <c:v>29.75</c:v>
                </c:pt>
                <c:pt idx="3">
                  <c:v>43.5</c:v>
                </c:pt>
                <c:pt idx="4">
                  <c:v>123</c:v>
                </c:pt>
                <c:pt idx="5">
                  <c:v>138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D4-4026-89D8-53150D6D31A6}"/>
            </c:ext>
          </c:extLst>
        </c:ser>
        <c:ser>
          <c:idx val="6"/>
          <c:order val="4"/>
          <c:tx>
            <c:strRef>
              <c:f>'Numero medio'!$A$23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medio'!$B$23:$H$23</c:f>
              <c:numCache>
                <c:formatCode>#,##0.00</c:formatCode>
                <c:ptCount val="7"/>
                <c:pt idx="0">
                  <c:v>22.2</c:v>
                </c:pt>
                <c:pt idx="1">
                  <c:v>32.4</c:v>
                </c:pt>
                <c:pt idx="2">
                  <c:v>30</c:v>
                </c:pt>
                <c:pt idx="3">
                  <c:v>78.75</c:v>
                </c:pt>
                <c:pt idx="4">
                  <c:v>203</c:v>
                </c:pt>
                <c:pt idx="5">
                  <c:v>255</c:v>
                </c:pt>
                <c:pt idx="6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4-4026-89D8-53150D6D31A6}"/>
            </c:ext>
          </c:extLst>
        </c:ser>
        <c:ser>
          <c:idx val="7"/>
          <c:order val="5"/>
          <c:tx>
            <c:strRef>
              <c:f>'Numero medio'!$A$24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medio'!$B$24:$H$24</c:f>
              <c:numCache>
                <c:formatCode>#,##0.00</c:formatCode>
                <c:ptCount val="7"/>
                <c:pt idx="0">
                  <c:v>47.5</c:v>
                </c:pt>
                <c:pt idx="1">
                  <c:v>34.25</c:v>
                </c:pt>
                <c:pt idx="2">
                  <c:v>46.4</c:v>
                </c:pt>
                <c:pt idx="3">
                  <c:v>85.4</c:v>
                </c:pt>
                <c:pt idx="4">
                  <c:v>300</c:v>
                </c:pt>
                <c:pt idx="5">
                  <c:v>359.25</c:v>
                </c:pt>
                <c:pt idx="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D4-4026-89D8-53150D6D31A6}"/>
            </c:ext>
          </c:extLst>
        </c:ser>
        <c:ser>
          <c:idx val="8"/>
          <c:order val="6"/>
          <c:tx>
            <c:strRef>
              <c:f>'Numero medio'!$A$25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medio'!$B$25:$H$25</c:f>
              <c:numCache>
                <c:formatCode>#,##0.00</c:formatCode>
                <c:ptCount val="7"/>
                <c:pt idx="0">
                  <c:v>27.75</c:v>
                </c:pt>
                <c:pt idx="1">
                  <c:v>43</c:v>
                </c:pt>
                <c:pt idx="2">
                  <c:v>45.75</c:v>
                </c:pt>
                <c:pt idx="3">
                  <c:v>84</c:v>
                </c:pt>
                <c:pt idx="4">
                  <c:v>252.4</c:v>
                </c:pt>
                <c:pt idx="5">
                  <c:v>290.2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D4-4026-89D8-53150D6D31A6}"/>
            </c:ext>
          </c:extLst>
        </c:ser>
        <c:ser>
          <c:idx val="9"/>
          <c:order val="7"/>
          <c:tx>
            <c:strRef>
              <c:f>'Numero medio'!$A$26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medio'!$B$26:$H$26</c:f>
              <c:numCache>
                <c:formatCode>#,##0.00</c:formatCode>
                <c:ptCount val="7"/>
                <c:pt idx="0">
                  <c:v>16.8</c:v>
                </c:pt>
                <c:pt idx="1">
                  <c:v>16</c:v>
                </c:pt>
                <c:pt idx="2">
                  <c:v>12.4</c:v>
                </c:pt>
                <c:pt idx="3">
                  <c:v>17.5</c:v>
                </c:pt>
                <c:pt idx="4">
                  <c:v>91.25</c:v>
                </c:pt>
                <c:pt idx="5">
                  <c:v>143.5</c:v>
                </c:pt>
                <c:pt idx="6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D4-4026-89D8-53150D6D31A6}"/>
            </c:ext>
          </c:extLst>
        </c:ser>
        <c:ser>
          <c:idx val="10"/>
          <c:order val="8"/>
          <c:tx>
            <c:strRef>
              <c:f>'Numero medio'!$A$27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medio'!$B$27:$H$27</c:f>
              <c:numCache>
                <c:formatCode>#,##0.00</c:formatCode>
                <c:ptCount val="7"/>
                <c:pt idx="0">
                  <c:v>40.5</c:v>
                </c:pt>
                <c:pt idx="1">
                  <c:v>32.75</c:v>
                </c:pt>
                <c:pt idx="2">
                  <c:v>37</c:v>
                </c:pt>
                <c:pt idx="3">
                  <c:v>75.400000000000006</c:v>
                </c:pt>
                <c:pt idx="4">
                  <c:v>266.2</c:v>
                </c:pt>
                <c:pt idx="5">
                  <c:v>398.5</c:v>
                </c:pt>
                <c:pt idx="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4-4026-89D8-53150D6D31A6}"/>
            </c:ext>
          </c:extLst>
        </c:ser>
        <c:ser>
          <c:idx val="11"/>
          <c:order val="9"/>
          <c:tx>
            <c:strRef>
              <c:f>'Numero medio'!$A$28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medio'!$B$28:$H$28</c:f>
              <c:numCache>
                <c:formatCode>#,##0.00</c:formatCode>
                <c:ptCount val="7"/>
                <c:pt idx="0">
                  <c:v>37</c:v>
                </c:pt>
                <c:pt idx="1">
                  <c:v>30.75</c:v>
                </c:pt>
                <c:pt idx="2">
                  <c:v>27.75</c:v>
                </c:pt>
                <c:pt idx="3">
                  <c:v>76</c:v>
                </c:pt>
                <c:pt idx="4">
                  <c:v>206.25</c:v>
                </c:pt>
                <c:pt idx="5">
                  <c:v>271.8</c:v>
                </c:pt>
                <c:pt idx="6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D4-4026-89D8-53150D6D31A6}"/>
            </c:ext>
          </c:extLst>
        </c:ser>
        <c:ser>
          <c:idx val="12"/>
          <c:order val="10"/>
          <c:tx>
            <c:strRef>
              <c:f>'Numero medio'!$A$29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medio'!$B$29:$H$29</c:f>
              <c:numCache>
                <c:formatCode>#,##0.00</c:formatCode>
                <c:ptCount val="7"/>
                <c:pt idx="0">
                  <c:v>29.75</c:v>
                </c:pt>
                <c:pt idx="1">
                  <c:v>27</c:v>
                </c:pt>
                <c:pt idx="2">
                  <c:v>28.2</c:v>
                </c:pt>
                <c:pt idx="3">
                  <c:v>55</c:v>
                </c:pt>
                <c:pt idx="4">
                  <c:v>141.75</c:v>
                </c:pt>
                <c:pt idx="5">
                  <c:v>131.25</c:v>
                </c:pt>
                <c:pt idx="6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D4-4026-89D8-53150D6D31A6}"/>
            </c:ext>
          </c:extLst>
        </c:ser>
        <c:ser>
          <c:idx val="13"/>
          <c:order val="11"/>
          <c:tx>
            <c:strRef>
              <c:f>'Numero medio'!$A$30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medio'!$B$30:$H$30</c:f>
              <c:numCache>
                <c:formatCode>#,##0.00</c:formatCode>
                <c:ptCount val="7"/>
                <c:pt idx="0">
                  <c:v>23</c:v>
                </c:pt>
                <c:pt idx="1">
                  <c:v>19</c:v>
                </c:pt>
                <c:pt idx="2">
                  <c:v>26.75</c:v>
                </c:pt>
                <c:pt idx="3">
                  <c:v>46.4</c:v>
                </c:pt>
                <c:pt idx="4">
                  <c:v>95</c:v>
                </c:pt>
                <c:pt idx="5">
                  <c:v>65.8</c:v>
                </c:pt>
                <c:pt idx="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D4-4026-89D8-53150D6D31A6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'Numero medio'!$B$18:$H$18</c:f>
              <c:numCache>
                <c:formatCode>#,##0.00</c:formatCode>
                <c:ptCount val="7"/>
                <c:pt idx="0">
                  <c:v>27.673076923076923</c:v>
                </c:pt>
                <c:pt idx="1">
                  <c:v>27.634615384615383</c:v>
                </c:pt>
                <c:pt idx="2">
                  <c:v>28.673076923076923</c:v>
                </c:pt>
                <c:pt idx="3">
                  <c:v>57.846153846153847</c:v>
                </c:pt>
                <c:pt idx="4">
                  <c:v>166.38461538461539</c:v>
                </c:pt>
                <c:pt idx="5">
                  <c:v>186.62264150943398</c:v>
                </c:pt>
                <c:pt idx="6">
                  <c:v>6.134615384615385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D4-4026-89D8-53150D6D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025944"/>
        <c:axId val="452027512"/>
      </c:lineChart>
      <c:catAx>
        <c:axId val="45202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2027512"/>
        <c:crosses val="autoZero"/>
        <c:auto val="1"/>
        <c:lblAlgn val="ctr"/>
        <c:lblOffset val="100"/>
        <c:noMultiLvlLbl val="0"/>
      </c:catAx>
      <c:valAx>
        <c:axId val="452027512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Matrimonios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452025944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196850</xdr:colOff>
      <xdr:row>0</xdr:row>
      <xdr:rowOff>495300</xdr:rowOff>
    </xdr:to>
    <xdr:pic>
      <xdr:nvPicPr>
        <xdr:cNvPr id="103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193675</xdr:colOff>
      <xdr:row>0</xdr:row>
      <xdr:rowOff>495300</xdr:rowOff>
    </xdr:to>
    <xdr:pic>
      <xdr:nvPicPr>
        <xdr:cNvPr id="5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119062</xdr:rowOff>
    </xdr:from>
    <xdr:to>
      <xdr:col>5</xdr:col>
      <xdr:colOff>6350</xdr:colOff>
      <xdr:row>40</xdr:row>
      <xdr:rowOff>123825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88900</xdr:colOff>
      <xdr:row>0</xdr:row>
      <xdr:rowOff>495300</xdr:rowOff>
    </xdr:to>
    <xdr:pic>
      <xdr:nvPicPr>
        <xdr:cNvPr id="4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4</xdr:row>
      <xdr:rowOff>47625</xdr:rowOff>
    </xdr:from>
    <xdr:to>
      <xdr:col>9</xdr:col>
      <xdr:colOff>8036719</xdr:colOff>
      <xdr:row>34</xdr:row>
      <xdr:rowOff>130969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228600</xdr:colOff>
      <xdr:row>0</xdr:row>
      <xdr:rowOff>495300</xdr:rowOff>
    </xdr:to>
    <xdr:pic>
      <xdr:nvPicPr>
        <xdr:cNvPr id="5129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0</xdr:row>
      <xdr:rowOff>161924</xdr:rowOff>
    </xdr:from>
    <xdr:to>
      <xdr:col>20</xdr:col>
      <xdr:colOff>409575</xdr:colOff>
      <xdr:row>31</xdr:row>
      <xdr:rowOff>28574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342348</xdr:colOff>
      <xdr:row>3</xdr:row>
      <xdr:rowOff>19326</xdr:rowOff>
    </xdr:from>
    <xdr:to>
      <xdr:col>17</xdr:col>
      <xdr:colOff>579782</xdr:colOff>
      <xdr:row>28</xdr:row>
      <xdr:rowOff>66951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1.453125" defaultRowHeight="12.5" x14ac:dyDescent="0.25"/>
  <cols>
    <col min="1" max="1" width="20.7265625" style="68" customWidth="1"/>
    <col min="2" max="2" width="12.7265625" style="11" customWidth="1"/>
    <col min="3" max="3" width="8.54296875" style="11" customWidth="1"/>
    <col min="4" max="4" width="4" style="68" customWidth="1"/>
    <col min="5" max="5" width="160.6328125" style="68" customWidth="1"/>
    <col min="6" max="16384" width="11.453125" style="68"/>
  </cols>
  <sheetData>
    <row r="1" spans="1:5" ht="40" customHeight="1" x14ac:dyDescent="0.25">
      <c r="A1" s="1"/>
      <c r="B1" s="2"/>
      <c r="C1" s="2"/>
    </row>
    <row r="2" spans="1:5" ht="12.75" customHeight="1" x14ac:dyDescent="0.25">
      <c r="A2" s="1"/>
      <c r="B2" s="2"/>
      <c r="C2" s="2"/>
    </row>
    <row r="3" spans="1:5" ht="16.5" customHeight="1" x14ac:dyDescent="0.35">
      <c r="A3" s="95" t="s">
        <v>56</v>
      </c>
      <c r="B3" s="96"/>
      <c r="C3" s="96"/>
      <c r="D3" s="96"/>
      <c r="E3" s="96"/>
    </row>
    <row r="4" spans="1:5" x14ac:dyDescent="0.25">
      <c r="A4" s="1"/>
      <c r="B4" s="2"/>
      <c r="C4" s="2"/>
    </row>
    <row r="5" spans="1:5" ht="31.5" customHeight="1" x14ac:dyDescent="0.25">
      <c r="A5" s="3"/>
      <c r="B5" s="3" t="s">
        <v>44</v>
      </c>
      <c r="C5" s="76" t="s">
        <v>39</v>
      </c>
    </row>
    <row r="6" spans="1:5" x14ac:dyDescent="0.25">
      <c r="A6" s="6"/>
      <c r="B6" s="13"/>
      <c r="C6" s="6"/>
    </row>
    <row r="7" spans="1:5" ht="12.75" customHeight="1" x14ac:dyDescent="0.25">
      <c r="A7" s="61" t="s">
        <v>12</v>
      </c>
      <c r="B7" s="13">
        <v>26237</v>
      </c>
      <c r="C7" s="13"/>
    </row>
    <row r="8" spans="1:5" x14ac:dyDescent="0.25">
      <c r="A8" s="62"/>
      <c r="B8" s="13"/>
      <c r="C8" s="13"/>
    </row>
    <row r="9" spans="1:5" x14ac:dyDescent="0.25">
      <c r="A9" s="63" t="s">
        <v>0</v>
      </c>
      <c r="B9" s="13">
        <v>876</v>
      </c>
      <c r="C9" s="15"/>
    </row>
    <row r="10" spans="1:5" x14ac:dyDescent="0.25">
      <c r="A10" s="64"/>
      <c r="B10" s="16"/>
      <c r="C10" s="16"/>
    </row>
    <row r="11" spans="1:5" x14ac:dyDescent="0.25">
      <c r="A11" s="61">
        <v>1</v>
      </c>
      <c r="B11" s="16">
        <v>2</v>
      </c>
      <c r="C11" s="16" t="s">
        <v>48</v>
      </c>
    </row>
    <row r="12" spans="1:5" x14ac:dyDescent="0.25">
      <c r="A12" s="61">
        <v>2</v>
      </c>
      <c r="B12" s="16">
        <v>2</v>
      </c>
      <c r="C12" s="16" t="s">
        <v>16</v>
      </c>
    </row>
    <row r="13" spans="1:5" x14ac:dyDescent="0.25">
      <c r="A13" s="61">
        <v>3</v>
      </c>
      <c r="B13" s="16">
        <v>16</v>
      </c>
      <c r="C13" s="16" t="s">
        <v>17</v>
      </c>
    </row>
    <row r="14" spans="1:5" x14ac:dyDescent="0.25">
      <c r="A14" s="61">
        <v>4</v>
      </c>
      <c r="B14" s="16">
        <v>11</v>
      </c>
      <c r="C14" s="16" t="s">
        <v>18</v>
      </c>
    </row>
    <row r="15" spans="1:5" x14ac:dyDescent="0.25">
      <c r="A15" s="61">
        <v>5</v>
      </c>
      <c r="B15" s="16">
        <v>5</v>
      </c>
      <c r="C15" s="16" t="s">
        <v>19</v>
      </c>
    </row>
    <row r="16" spans="1:5" x14ac:dyDescent="0.25">
      <c r="A16" s="61">
        <v>6</v>
      </c>
      <c r="B16" s="16">
        <v>0</v>
      </c>
      <c r="C16" s="16" t="s">
        <v>48</v>
      </c>
    </row>
    <row r="17" spans="1:3" x14ac:dyDescent="0.25">
      <c r="A17" s="61">
        <v>7</v>
      </c>
      <c r="B17" s="16">
        <v>21</v>
      </c>
      <c r="C17" s="16" t="s">
        <v>14</v>
      </c>
    </row>
    <row r="18" spans="1:3" x14ac:dyDescent="0.25">
      <c r="A18" s="61">
        <v>8</v>
      </c>
      <c r="B18" s="16">
        <v>26</v>
      </c>
      <c r="C18" s="16" t="s">
        <v>15</v>
      </c>
    </row>
    <row r="19" spans="1:3" x14ac:dyDescent="0.25">
      <c r="A19" s="61">
        <v>9</v>
      </c>
      <c r="B19" s="16">
        <v>2</v>
      </c>
      <c r="C19" s="16" t="s">
        <v>16</v>
      </c>
    </row>
    <row r="20" spans="1:3" x14ac:dyDescent="0.25">
      <c r="A20" s="61">
        <v>10</v>
      </c>
      <c r="B20" s="16">
        <v>19</v>
      </c>
      <c r="C20" s="16" t="s">
        <v>17</v>
      </c>
    </row>
    <row r="21" spans="1:3" x14ac:dyDescent="0.25">
      <c r="A21" s="61">
        <v>11</v>
      </c>
      <c r="B21" s="16">
        <v>27</v>
      </c>
      <c r="C21" s="16" t="s">
        <v>18</v>
      </c>
    </row>
    <row r="22" spans="1:3" x14ac:dyDescent="0.25">
      <c r="A22" s="61">
        <v>12</v>
      </c>
      <c r="B22" s="16">
        <v>31</v>
      </c>
      <c r="C22" s="16" t="s">
        <v>19</v>
      </c>
    </row>
    <row r="23" spans="1:3" x14ac:dyDescent="0.25">
      <c r="A23" s="61">
        <v>13</v>
      </c>
      <c r="B23" s="16">
        <v>54</v>
      </c>
      <c r="C23" s="16" t="s">
        <v>13</v>
      </c>
    </row>
    <row r="24" spans="1:3" x14ac:dyDescent="0.25">
      <c r="A24" s="61">
        <v>14</v>
      </c>
      <c r="B24" s="16">
        <v>146</v>
      </c>
      <c r="C24" s="16" t="s">
        <v>14</v>
      </c>
    </row>
    <row r="25" spans="1:3" x14ac:dyDescent="0.25">
      <c r="A25" s="61">
        <v>15</v>
      </c>
      <c r="B25" s="16">
        <v>52</v>
      </c>
      <c r="C25" s="16" t="s">
        <v>15</v>
      </c>
    </row>
    <row r="26" spans="1:3" x14ac:dyDescent="0.25">
      <c r="A26" s="61">
        <v>16</v>
      </c>
      <c r="B26" s="16">
        <v>1</v>
      </c>
      <c r="C26" s="16" t="s">
        <v>16</v>
      </c>
    </row>
    <row r="27" spans="1:3" x14ac:dyDescent="0.25">
      <c r="A27" s="61">
        <v>17</v>
      </c>
      <c r="B27" s="16">
        <v>18</v>
      </c>
      <c r="C27" s="16" t="s">
        <v>17</v>
      </c>
    </row>
    <row r="28" spans="1:3" x14ac:dyDescent="0.25">
      <c r="A28" s="61">
        <v>18</v>
      </c>
      <c r="B28" s="16">
        <v>26</v>
      </c>
      <c r="C28" s="16" t="s">
        <v>18</v>
      </c>
    </row>
    <row r="29" spans="1:3" x14ac:dyDescent="0.25">
      <c r="A29" s="61">
        <v>19</v>
      </c>
      <c r="B29" s="16">
        <v>31</v>
      </c>
      <c r="C29" s="16" t="s">
        <v>19</v>
      </c>
    </row>
    <row r="30" spans="1:3" x14ac:dyDescent="0.25">
      <c r="A30" s="61">
        <v>20</v>
      </c>
      <c r="B30" s="16">
        <v>54</v>
      </c>
      <c r="C30" s="16" t="s">
        <v>13</v>
      </c>
    </row>
    <row r="31" spans="1:3" x14ac:dyDescent="0.25">
      <c r="A31" s="61">
        <v>21</v>
      </c>
      <c r="B31" s="16">
        <v>63</v>
      </c>
      <c r="C31" s="16" t="s">
        <v>14</v>
      </c>
    </row>
    <row r="32" spans="1:3" x14ac:dyDescent="0.25">
      <c r="A32" s="61">
        <v>22</v>
      </c>
      <c r="B32" s="16">
        <v>47</v>
      </c>
      <c r="C32" s="16" t="s">
        <v>15</v>
      </c>
    </row>
    <row r="33" spans="1:3" x14ac:dyDescent="0.25">
      <c r="A33" s="61">
        <v>23</v>
      </c>
      <c r="B33" s="16">
        <v>2</v>
      </c>
      <c r="C33" s="16" t="s">
        <v>16</v>
      </c>
    </row>
    <row r="34" spans="1:3" x14ac:dyDescent="0.25">
      <c r="A34" s="61">
        <v>24</v>
      </c>
      <c r="B34" s="16">
        <v>26</v>
      </c>
      <c r="C34" s="16" t="s">
        <v>17</v>
      </c>
    </row>
    <row r="35" spans="1:3" x14ac:dyDescent="0.25">
      <c r="A35" s="61">
        <v>25</v>
      </c>
      <c r="B35" s="16">
        <v>19</v>
      </c>
      <c r="C35" s="16" t="s">
        <v>18</v>
      </c>
    </row>
    <row r="36" spans="1:3" x14ac:dyDescent="0.25">
      <c r="A36" s="61">
        <v>26</v>
      </c>
      <c r="B36" s="16">
        <v>23</v>
      </c>
      <c r="C36" s="16" t="s">
        <v>19</v>
      </c>
    </row>
    <row r="37" spans="1:3" x14ac:dyDescent="0.25">
      <c r="A37" s="61">
        <v>27</v>
      </c>
      <c r="B37" s="16">
        <v>36</v>
      </c>
      <c r="C37" s="16" t="s">
        <v>13</v>
      </c>
    </row>
    <row r="38" spans="1:3" x14ac:dyDescent="0.25">
      <c r="A38" s="61">
        <v>28</v>
      </c>
      <c r="B38" s="16">
        <v>78</v>
      </c>
      <c r="C38" s="16" t="s">
        <v>14</v>
      </c>
    </row>
    <row r="39" spans="1:3" x14ac:dyDescent="0.25">
      <c r="A39" s="61">
        <v>29</v>
      </c>
      <c r="B39" s="16">
        <v>22</v>
      </c>
      <c r="C39" s="16" t="s">
        <v>15</v>
      </c>
    </row>
    <row r="40" spans="1:3" x14ac:dyDescent="0.25">
      <c r="A40" s="61">
        <v>30</v>
      </c>
      <c r="B40" s="16">
        <v>0</v>
      </c>
      <c r="C40" s="16" t="s">
        <v>16</v>
      </c>
    </row>
    <row r="41" spans="1:3" x14ac:dyDescent="0.25">
      <c r="A41" s="61">
        <v>31</v>
      </c>
      <c r="B41" s="11">
        <v>16</v>
      </c>
      <c r="C41" s="16" t="s">
        <v>17</v>
      </c>
    </row>
    <row r="42" spans="1:3" x14ac:dyDescent="0.25">
      <c r="A42" s="62"/>
      <c r="B42" s="16"/>
      <c r="C42" s="16"/>
    </row>
    <row r="43" spans="1:3" x14ac:dyDescent="0.25">
      <c r="A43" s="64" t="s">
        <v>1</v>
      </c>
      <c r="B43" s="16">
        <v>1117</v>
      </c>
      <c r="C43" s="14"/>
    </row>
    <row r="44" spans="1:3" x14ac:dyDescent="0.25">
      <c r="A44" s="64"/>
      <c r="C44" s="16"/>
    </row>
    <row r="45" spans="1:3" x14ac:dyDescent="0.25">
      <c r="A45" s="61">
        <v>1</v>
      </c>
      <c r="B45" s="11">
        <v>23</v>
      </c>
      <c r="C45" s="15" t="s">
        <v>18</v>
      </c>
    </row>
    <row r="46" spans="1:3" x14ac:dyDescent="0.25">
      <c r="A46" s="61">
        <v>2</v>
      </c>
      <c r="B46" s="11">
        <v>26</v>
      </c>
      <c r="C46" s="15" t="s">
        <v>19</v>
      </c>
    </row>
    <row r="47" spans="1:3" x14ac:dyDescent="0.25">
      <c r="A47" s="61">
        <v>3</v>
      </c>
      <c r="B47" s="11">
        <v>45</v>
      </c>
      <c r="C47" s="16" t="s">
        <v>13</v>
      </c>
    </row>
    <row r="48" spans="1:3" x14ac:dyDescent="0.25">
      <c r="A48" s="61">
        <v>4</v>
      </c>
      <c r="B48" s="11">
        <v>76</v>
      </c>
      <c r="C48" s="16" t="s">
        <v>14</v>
      </c>
    </row>
    <row r="49" spans="1:3" x14ac:dyDescent="0.25">
      <c r="A49" s="61">
        <v>5</v>
      </c>
      <c r="B49" s="11">
        <v>50</v>
      </c>
      <c r="C49" s="16" t="s">
        <v>15</v>
      </c>
    </row>
    <row r="50" spans="1:3" x14ac:dyDescent="0.25">
      <c r="A50" s="61">
        <v>6</v>
      </c>
      <c r="B50" s="11">
        <v>0</v>
      </c>
      <c r="C50" s="16" t="s">
        <v>16</v>
      </c>
    </row>
    <row r="51" spans="1:3" x14ac:dyDescent="0.25">
      <c r="A51" s="61">
        <v>7</v>
      </c>
      <c r="B51" s="11">
        <v>23</v>
      </c>
      <c r="C51" s="16" t="s">
        <v>17</v>
      </c>
    </row>
    <row r="52" spans="1:3" x14ac:dyDescent="0.25">
      <c r="A52" s="61">
        <v>8</v>
      </c>
      <c r="B52" s="11">
        <v>22</v>
      </c>
      <c r="C52" s="16" t="s">
        <v>18</v>
      </c>
    </row>
    <row r="53" spans="1:3" x14ac:dyDescent="0.25">
      <c r="A53" s="61">
        <v>9</v>
      </c>
      <c r="B53" s="11">
        <v>19</v>
      </c>
      <c r="C53" s="16" t="s">
        <v>19</v>
      </c>
    </row>
    <row r="54" spans="1:3" x14ac:dyDescent="0.25">
      <c r="A54" s="61">
        <v>10</v>
      </c>
      <c r="B54" s="11">
        <v>39</v>
      </c>
      <c r="C54" s="16" t="s">
        <v>13</v>
      </c>
    </row>
    <row r="55" spans="1:3" x14ac:dyDescent="0.25">
      <c r="A55" s="61">
        <v>11</v>
      </c>
      <c r="B55" s="11">
        <v>81</v>
      </c>
      <c r="C55" s="16" t="s">
        <v>14</v>
      </c>
    </row>
    <row r="56" spans="1:3" x14ac:dyDescent="0.25">
      <c r="A56" s="61">
        <v>12</v>
      </c>
      <c r="B56" s="11">
        <v>68</v>
      </c>
      <c r="C56" s="16" t="s">
        <v>15</v>
      </c>
    </row>
    <row r="57" spans="1:3" x14ac:dyDescent="0.25">
      <c r="A57" s="61">
        <v>13</v>
      </c>
      <c r="B57" s="11">
        <v>1</v>
      </c>
      <c r="C57" s="16" t="s">
        <v>16</v>
      </c>
    </row>
    <row r="58" spans="1:3" x14ac:dyDescent="0.25">
      <c r="A58" s="61">
        <v>14</v>
      </c>
      <c r="B58" s="11">
        <v>42</v>
      </c>
      <c r="C58" s="16" t="s">
        <v>17</v>
      </c>
    </row>
    <row r="59" spans="1:3" x14ac:dyDescent="0.25">
      <c r="A59" s="61">
        <v>15</v>
      </c>
      <c r="B59" s="11">
        <v>12</v>
      </c>
      <c r="C59" s="16" t="s">
        <v>18</v>
      </c>
    </row>
    <row r="60" spans="1:3" x14ac:dyDescent="0.25">
      <c r="A60" s="61">
        <v>16</v>
      </c>
      <c r="B60" s="11">
        <v>15</v>
      </c>
      <c r="C60" s="16" t="s">
        <v>19</v>
      </c>
    </row>
    <row r="61" spans="1:3" x14ac:dyDescent="0.25">
      <c r="A61" s="61">
        <v>17</v>
      </c>
      <c r="B61" s="11">
        <v>59</v>
      </c>
      <c r="C61" s="16" t="s">
        <v>13</v>
      </c>
    </row>
    <row r="62" spans="1:3" x14ac:dyDescent="0.25">
      <c r="A62" s="61">
        <v>18</v>
      </c>
      <c r="B62" s="11">
        <v>125</v>
      </c>
      <c r="C62" s="16" t="s">
        <v>14</v>
      </c>
    </row>
    <row r="63" spans="1:3" x14ac:dyDescent="0.25">
      <c r="A63" s="61">
        <v>19</v>
      </c>
      <c r="B63" s="11">
        <v>62</v>
      </c>
      <c r="C63" s="16" t="s">
        <v>15</v>
      </c>
    </row>
    <row r="64" spans="1:3" x14ac:dyDescent="0.25">
      <c r="A64" s="61">
        <v>20</v>
      </c>
      <c r="B64" s="11">
        <v>0</v>
      </c>
      <c r="C64" s="16" t="s">
        <v>16</v>
      </c>
    </row>
    <row r="65" spans="1:3" x14ac:dyDescent="0.25">
      <c r="A65" s="61">
        <v>21</v>
      </c>
      <c r="B65" s="11">
        <v>16</v>
      </c>
      <c r="C65" s="16" t="s">
        <v>17</v>
      </c>
    </row>
    <row r="66" spans="1:3" x14ac:dyDescent="0.25">
      <c r="A66" s="61">
        <v>22</v>
      </c>
      <c r="B66" s="11">
        <v>63</v>
      </c>
      <c r="C66" s="16" t="s">
        <v>18</v>
      </c>
    </row>
    <row r="67" spans="1:3" x14ac:dyDescent="0.25">
      <c r="A67" s="61">
        <v>23</v>
      </c>
      <c r="B67" s="11">
        <v>14</v>
      </c>
      <c r="C67" s="16" t="s">
        <v>19</v>
      </c>
    </row>
    <row r="68" spans="1:3" x14ac:dyDescent="0.25">
      <c r="A68" s="61">
        <v>24</v>
      </c>
      <c r="B68" s="11">
        <v>45</v>
      </c>
      <c r="C68" s="16" t="s">
        <v>13</v>
      </c>
    </row>
    <row r="69" spans="1:3" x14ac:dyDescent="0.25">
      <c r="A69" s="61">
        <v>25</v>
      </c>
      <c r="B69" s="11">
        <v>83</v>
      </c>
      <c r="C69" s="16" t="s">
        <v>14</v>
      </c>
    </row>
    <row r="70" spans="1:3" x14ac:dyDescent="0.25">
      <c r="A70" s="61">
        <v>26</v>
      </c>
      <c r="B70" s="11">
        <v>86</v>
      </c>
      <c r="C70" s="16" t="s">
        <v>15</v>
      </c>
    </row>
    <row r="71" spans="1:3" x14ac:dyDescent="0.25">
      <c r="A71" s="61">
        <v>27</v>
      </c>
      <c r="B71" s="11">
        <v>0</v>
      </c>
      <c r="C71" s="16" t="s">
        <v>16</v>
      </c>
    </row>
    <row r="72" spans="1:3" x14ac:dyDescent="0.25">
      <c r="A72" s="61">
        <v>28</v>
      </c>
      <c r="B72" s="11">
        <v>22</v>
      </c>
      <c r="C72" s="16" t="s">
        <v>17</v>
      </c>
    </row>
    <row r="73" spans="1:3" x14ac:dyDescent="0.25">
      <c r="A73" s="65"/>
      <c r="B73" s="68"/>
      <c r="C73" s="68"/>
    </row>
    <row r="74" spans="1:3" x14ac:dyDescent="0.25">
      <c r="A74" s="64" t="s">
        <v>2</v>
      </c>
      <c r="B74" s="13">
        <v>1570</v>
      </c>
      <c r="C74" s="16"/>
    </row>
    <row r="75" spans="1:3" x14ac:dyDescent="0.25">
      <c r="A75" s="64"/>
      <c r="B75" s="16"/>
      <c r="C75" s="16"/>
    </row>
    <row r="76" spans="1:3" x14ac:dyDescent="0.25">
      <c r="A76" s="61">
        <v>1</v>
      </c>
      <c r="B76" s="16">
        <v>31</v>
      </c>
      <c r="C76" s="16" t="s">
        <v>18</v>
      </c>
    </row>
    <row r="77" spans="1:3" x14ac:dyDescent="0.25">
      <c r="A77" s="61">
        <v>2</v>
      </c>
      <c r="B77" s="11">
        <v>16</v>
      </c>
      <c r="C77" s="16" t="s">
        <v>19</v>
      </c>
    </row>
    <row r="78" spans="1:3" x14ac:dyDescent="0.25">
      <c r="A78" s="61">
        <v>3</v>
      </c>
      <c r="B78" s="11">
        <v>40</v>
      </c>
      <c r="C78" s="14" t="s">
        <v>13</v>
      </c>
    </row>
    <row r="79" spans="1:3" x14ac:dyDescent="0.25">
      <c r="A79" s="61">
        <v>4</v>
      </c>
      <c r="B79" s="11">
        <v>114</v>
      </c>
      <c r="C79" s="14" t="s">
        <v>14</v>
      </c>
    </row>
    <row r="80" spans="1:3" x14ac:dyDescent="0.25">
      <c r="A80" s="61">
        <v>5</v>
      </c>
      <c r="B80" s="11">
        <v>109</v>
      </c>
      <c r="C80" s="15" t="s">
        <v>15</v>
      </c>
    </row>
    <row r="81" spans="1:3" x14ac:dyDescent="0.25">
      <c r="A81" s="61">
        <v>6</v>
      </c>
      <c r="B81" s="11">
        <v>4</v>
      </c>
      <c r="C81" s="15" t="s">
        <v>16</v>
      </c>
    </row>
    <row r="82" spans="1:3" x14ac:dyDescent="0.25">
      <c r="A82" s="61">
        <v>7</v>
      </c>
      <c r="B82" s="11">
        <v>17</v>
      </c>
      <c r="C82" s="15" t="s">
        <v>17</v>
      </c>
    </row>
    <row r="83" spans="1:3" x14ac:dyDescent="0.25">
      <c r="A83" s="61">
        <v>8</v>
      </c>
      <c r="B83" s="11">
        <v>25</v>
      </c>
      <c r="C83" s="16" t="s">
        <v>18</v>
      </c>
    </row>
    <row r="84" spans="1:3" x14ac:dyDescent="0.25">
      <c r="A84" s="61">
        <v>9</v>
      </c>
      <c r="B84" s="11">
        <v>17</v>
      </c>
      <c r="C84" s="16" t="s">
        <v>19</v>
      </c>
    </row>
    <row r="85" spans="1:3" x14ac:dyDescent="0.25">
      <c r="A85" s="61">
        <v>10</v>
      </c>
      <c r="B85" s="11">
        <v>34</v>
      </c>
      <c r="C85" s="16" t="s">
        <v>13</v>
      </c>
    </row>
    <row r="86" spans="1:3" x14ac:dyDescent="0.25">
      <c r="A86" s="61">
        <v>11</v>
      </c>
      <c r="B86" s="11">
        <v>104</v>
      </c>
      <c r="C86" s="16" t="s">
        <v>14</v>
      </c>
    </row>
    <row r="87" spans="1:3" x14ac:dyDescent="0.25">
      <c r="A87" s="61">
        <v>12</v>
      </c>
      <c r="B87" s="11">
        <v>133</v>
      </c>
      <c r="C87" s="16" t="s">
        <v>15</v>
      </c>
    </row>
    <row r="88" spans="1:3" x14ac:dyDescent="0.25">
      <c r="A88" s="61">
        <v>13</v>
      </c>
      <c r="B88" s="11">
        <v>2</v>
      </c>
      <c r="C88" s="16" t="s">
        <v>16</v>
      </c>
    </row>
    <row r="89" spans="1:3" x14ac:dyDescent="0.25">
      <c r="A89" s="61">
        <v>14</v>
      </c>
      <c r="B89" s="11">
        <v>20</v>
      </c>
      <c r="C89" s="16" t="s">
        <v>17</v>
      </c>
    </row>
    <row r="90" spans="1:3" x14ac:dyDescent="0.25">
      <c r="A90" s="61">
        <v>15</v>
      </c>
      <c r="B90" s="11">
        <v>20</v>
      </c>
      <c r="C90" s="16" t="s">
        <v>18</v>
      </c>
    </row>
    <row r="91" spans="1:3" x14ac:dyDescent="0.25">
      <c r="A91" s="61">
        <v>16</v>
      </c>
      <c r="B91" s="11">
        <v>14</v>
      </c>
      <c r="C91" s="16" t="s">
        <v>19</v>
      </c>
    </row>
    <row r="92" spans="1:3" x14ac:dyDescent="0.25">
      <c r="A92" s="61">
        <v>17</v>
      </c>
      <c r="B92" s="11">
        <v>58</v>
      </c>
      <c r="C92" s="16" t="s">
        <v>13</v>
      </c>
    </row>
    <row r="93" spans="1:3" x14ac:dyDescent="0.25">
      <c r="A93" s="61">
        <v>18</v>
      </c>
      <c r="B93" s="11">
        <v>142</v>
      </c>
      <c r="C93" s="16" t="s">
        <v>14</v>
      </c>
    </row>
    <row r="94" spans="1:3" x14ac:dyDescent="0.25">
      <c r="A94" s="61">
        <v>19</v>
      </c>
      <c r="B94" s="11">
        <v>91</v>
      </c>
      <c r="C94" s="16" t="s">
        <v>15</v>
      </c>
    </row>
    <row r="95" spans="1:3" x14ac:dyDescent="0.25">
      <c r="A95" s="61">
        <v>20</v>
      </c>
      <c r="B95" s="11">
        <v>1</v>
      </c>
      <c r="C95" s="16" t="s">
        <v>16</v>
      </c>
    </row>
    <row r="96" spans="1:3" x14ac:dyDescent="0.25">
      <c r="A96" s="61">
        <v>21</v>
      </c>
      <c r="B96" s="11">
        <v>27</v>
      </c>
      <c r="C96" s="16" t="s">
        <v>17</v>
      </c>
    </row>
    <row r="97" spans="1:3" x14ac:dyDescent="0.25">
      <c r="A97" s="61">
        <v>22</v>
      </c>
      <c r="B97" s="11">
        <v>16</v>
      </c>
      <c r="C97" s="16" t="s">
        <v>18</v>
      </c>
    </row>
    <row r="98" spans="1:3" x14ac:dyDescent="0.25">
      <c r="A98" s="61">
        <v>23</v>
      </c>
      <c r="B98" s="11">
        <v>20</v>
      </c>
      <c r="C98" s="16" t="s">
        <v>19</v>
      </c>
    </row>
    <row r="99" spans="1:3" x14ac:dyDescent="0.25">
      <c r="A99" s="61">
        <v>24</v>
      </c>
      <c r="B99" s="11">
        <v>47</v>
      </c>
      <c r="C99" s="16" t="s">
        <v>13</v>
      </c>
    </row>
    <row r="100" spans="1:3" x14ac:dyDescent="0.25">
      <c r="A100" s="61">
        <v>25</v>
      </c>
      <c r="B100" s="11">
        <v>167</v>
      </c>
      <c r="C100" s="16" t="s">
        <v>14</v>
      </c>
    </row>
    <row r="101" spans="1:3" x14ac:dyDescent="0.25">
      <c r="A101" s="61">
        <v>26</v>
      </c>
      <c r="B101" s="11">
        <v>164</v>
      </c>
      <c r="C101" s="16" t="s">
        <v>15</v>
      </c>
    </row>
    <row r="102" spans="1:3" x14ac:dyDescent="0.25">
      <c r="A102" s="61">
        <v>27</v>
      </c>
      <c r="B102" s="11">
        <v>7</v>
      </c>
      <c r="C102" s="16" t="s">
        <v>16</v>
      </c>
    </row>
    <row r="103" spans="1:3" x14ac:dyDescent="0.25">
      <c r="A103" s="61">
        <v>28</v>
      </c>
      <c r="B103" s="11">
        <v>26</v>
      </c>
      <c r="C103" s="16" t="s">
        <v>17</v>
      </c>
    </row>
    <row r="104" spans="1:3" x14ac:dyDescent="0.25">
      <c r="A104" s="61">
        <v>29</v>
      </c>
      <c r="B104" s="11">
        <v>25</v>
      </c>
      <c r="C104" s="16" t="s">
        <v>18</v>
      </c>
    </row>
    <row r="105" spans="1:3" x14ac:dyDescent="0.25">
      <c r="A105" s="61">
        <v>30</v>
      </c>
      <c r="B105" s="11">
        <v>37</v>
      </c>
      <c r="C105" s="16" t="s">
        <v>19</v>
      </c>
    </row>
    <row r="106" spans="1:3" x14ac:dyDescent="0.25">
      <c r="A106" s="61">
        <v>31</v>
      </c>
      <c r="B106" s="11">
        <v>42</v>
      </c>
      <c r="C106" s="16" t="s">
        <v>13</v>
      </c>
    </row>
    <row r="107" spans="1:3" x14ac:dyDescent="0.25">
      <c r="A107" s="62"/>
      <c r="C107" s="16"/>
    </row>
    <row r="108" spans="1:3" x14ac:dyDescent="0.25">
      <c r="A108" s="61" t="s">
        <v>3</v>
      </c>
      <c r="B108" s="16">
        <v>1806</v>
      </c>
      <c r="C108" s="16"/>
    </row>
    <row r="109" spans="1:3" x14ac:dyDescent="0.25">
      <c r="A109" s="61"/>
      <c r="B109" s="16"/>
      <c r="C109" s="16"/>
    </row>
    <row r="110" spans="1:3" x14ac:dyDescent="0.25">
      <c r="A110" s="61">
        <v>1</v>
      </c>
      <c r="B110" s="16">
        <v>144</v>
      </c>
      <c r="C110" s="16" t="s">
        <v>14</v>
      </c>
    </row>
    <row r="111" spans="1:3" x14ac:dyDescent="0.25">
      <c r="A111" s="61">
        <v>2</v>
      </c>
      <c r="B111" s="11">
        <v>141</v>
      </c>
      <c r="C111" s="16" t="s">
        <v>15</v>
      </c>
    </row>
    <row r="112" spans="1:3" x14ac:dyDescent="0.25">
      <c r="A112" s="61">
        <v>3</v>
      </c>
      <c r="B112" s="11">
        <v>3</v>
      </c>
      <c r="C112" s="16" t="s">
        <v>16</v>
      </c>
    </row>
    <row r="113" spans="1:3" x14ac:dyDescent="0.25">
      <c r="A113" s="61">
        <v>4</v>
      </c>
      <c r="B113" s="11">
        <v>28</v>
      </c>
      <c r="C113" s="16" t="s">
        <v>17</v>
      </c>
    </row>
    <row r="114" spans="1:3" x14ac:dyDescent="0.25">
      <c r="A114" s="61">
        <v>5</v>
      </c>
      <c r="B114" s="11">
        <v>27</v>
      </c>
      <c r="C114" s="16" t="s">
        <v>18</v>
      </c>
    </row>
    <row r="115" spans="1:3" x14ac:dyDescent="0.25">
      <c r="A115" s="61">
        <v>6</v>
      </c>
      <c r="B115" s="11">
        <v>40</v>
      </c>
      <c r="C115" s="16" t="s">
        <v>19</v>
      </c>
    </row>
    <row r="116" spans="1:3" x14ac:dyDescent="0.25">
      <c r="A116" s="61">
        <v>7</v>
      </c>
      <c r="B116" s="11">
        <v>63</v>
      </c>
      <c r="C116" s="14" t="s">
        <v>13</v>
      </c>
    </row>
    <row r="117" spans="1:3" x14ac:dyDescent="0.25">
      <c r="A117" s="61">
        <v>8</v>
      </c>
      <c r="B117" s="11">
        <v>120</v>
      </c>
      <c r="C117" s="14" t="s">
        <v>14</v>
      </c>
    </row>
    <row r="118" spans="1:3" x14ac:dyDescent="0.25">
      <c r="A118" s="61">
        <v>9</v>
      </c>
      <c r="B118" s="11">
        <v>127</v>
      </c>
      <c r="C118" s="14" t="s">
        <v>15</v>
      </c>
    </row>
    <row r="119" spans="1:3" x14ac:dyDescent="0.25">
      <c r="A119" s="61">
        <v>10</v>
      </c>
      <c r="B119" s="11">
        <v>1</v>
      </c>
      <c r="C119" s="16" t="s">
        <v>16</v>
      </c>
    </row>
    <row r="120" spans="1:3" x14ac:dyDescent="0.25">
      <c r="A120" s="61">
        <v>11</v>
      </c>
      <c r="B120" s="11">
        <v>21</v>
      </c>
      <c r="C120" s="16" t="s">
        <v>17</v>
      </c>
    </row>
    <row r="121" spans="1:3" x14ac:dyDescent="0.25">
      <c r="A121" s="61">
        <v>12</v>
      </c>
      <c r="B121" s="11">
        <v>12</v>
      </c>
      <c r="C121" s="16" t="s">
        <v>18</v>
      </c>
    </row>
    <row r="122" spans="1:3" x14ac:dyDescent="0.25">
      <c r="A122" s="61">
        <v>13</v>
      </c>
      <c r="B122" s="11">
        <v>14</v>
      </c>
      <c r="C122" s="16" t="s">
        <v>19</v>
      </c>
    </row>
    <row r="123" spans="1:3" x14ac:dyDescent="0.25">
      <c r="A123" s="61">
        <v>14</v>
      </c>
      <c r="B123" s="11">
        <v>4</v>
      </c>
      <c r="C123" s="16" t="s">
        <v>48</v>
      </c>
    </row>
    <row r="124" spans="1:3" x14ac:dyDescent="0.25">
      <c r="A124" s="61">
        <v>15</v>
      </c>
      <c r="B124" s="11">
        <v>3</v>
      </c>
      <c r="C124" s="16" t="s">
        <v>48</v>
      </c>
    </row>
    <row r="125" spans="1:3" x14ac:dyDescent="0.25">
      <c r="A125" s="61">
        <v>16</v>
      </c>
      <c r="B125" s="11">
        <v>18</v>
      </c>
      <c r="C125" s="16" t="s">
        <v>15</v>
      </c>
    </row>
    <row r="126" spans="1:3" x14ac:dyDescent="0.25">
      <c r="A126" s="61">
        <v>17</v>
      </c>
      <c r="B126" s="11">
        <v>0</v>
      </c>
      <c r="C126" s="16" t="s">
        <v>16</v>
      </c>
    </row>
    <row r="127" spans="1:3" x14ac:dyDescent="0.25">
      <c r="A127" s="61">
        <v>18</v>
      </c>
      <c r="B127" s="11">
        <v>22</v>
      </c>
      <c r="C127" s="16" t="s">
        <v>17</v>
      </c>
    </row>
    <row r="128" spans="1:3" x14ac:dyDescent="0.25">
      <c r="A128" s="61">
        <v>19</v>
      </c>
      <c r="B128" s="11">
        <v>34</v>
      </c>
      <c r="C128" s="16" t="s">
        <v>18</v>
      </c>
    </row>
    <row r="129" spans="1:3" x14ac:dyDescent="0.25">
      <c r="A129" s="61">
        <v>20</v>
      </c>
      <c r="B129" s="11">
        <v>31</v>
      </c>
      <c r="C129" s="16" t="s">
        <v>19</v>
      </c>
    </row>
    <row r="130" spans="1:3" x14ac:dyDescent="0.25">
      <c r="A130" s="61">
        <v>21</v>
      </c>
      <c r="B130" s="11">
        <v>60</v>
      </c>
      <c r="C130" s="16" t="s">
        <v>13</v>
      </c>
    </row>
    <row r="131" spans="1:3" x14ac:dyDescent="0.25">
      <c r="A131" s="61">
        <v>22</v>
      </c>
      <c r="B131" s="11">
        <v>216</v>
      </c>
      <c r="C131" s="16" t="s">
        <v>14</v>
      </c>
    </row>
    <row r="132" spans="1:3" x14ac:dyDescent="0.25">
      <c r="A132" s="61">
        <v>23</v>
      </c>
      <c r="B132" s="11">
        <v>223</v>
      </c>
      <c r="C132" s="16" t="s">
        <v>15</v>
      </c>
    </row>
    <row r="133" spans="1:3" x14ac:dyDescent="0.25">
      <c r="A133" s="61">
        <v>24</v>
      </c>
      <c r="B133" s="11">
        <v>6</v>
      </c>
      <c r="C133" s="16" t="s">
        <v>16</v>
      </c>
    </row>
    <row r="134" spans="1:3" x14ac:dyDescent="0.25">
      <c r="A134" s="61">
        <v>25</v>
      </c>
      <c r="B134" s="11">
        <v>26</v>
      </c>
      <c r="C134" s="16" t="s">
        <v>17</v>
      </c>
    </row>
    <row r="135" spans="1:3" x14ac:dyDescent="0.25">
      <c r="A135" s="61">
        <v>26</v>
      </c>
      <c r="B135" s="11">
        <v>28</v>
      </c>
      <c r="C135" s="16" t="s">
        <v>18</v>
      </c>
    </row>
    <row r="136" spans="1:3" x14ac:dyDescent="0.25">
      <c r="A136" s="61">
        <v>27</v>
      </c>
      <c r="B136" s="11">
        <v>34</v>
      </c>
      <c r="C136" s="16" t="s">
        <v>19</v>
      </c>
    </row>
    <row r="137" spans="1:3" x14ac:dyDescent="0.25">
      <c r="A137" s="61">
        <v>28</v>
      </c>
      <c r="B137" s="11">
        <v>47</v>
      </c>
      <c r="C137" s="16" t="s">
        <v>13</v>
      </c>
    </row>
    <row r="138" spans="1:3" x14ac:dyDescent="0.25">
      <c r="A138" s="61">
        <v>29</v>
      </c>
      <c r="B138" s="11">
        <v>132</v>
      </c>
      <c r="C138" s="16" t="s">
        <v>14</v>
      </c>
    </row>
    <row r="139" spans="1:3" x14ac:dyDescent="0.25">
      <c r="A139" s="61">
        <v>30</v>
      </c>
      <c r="B139" s="11">
        <v>181</v>
      </c>
      <c r="C139" s="16" t="s">
        <v>15</v>
      </c>
    </row>
    <row r="140" spans="1:3" x14ac:dyDescent="0.25">
      <c r="A140" s="62"/>
      <c r="C140" s="16"/>
    </row>
    <row r="141" spans="1:3" x14ac:dyDescent="0.25">
      <c r="A141" s="61" t="s">
        <v>4</v>
      </c>
      <c r="B141" s="16">
        <v>2611</v>
      </c>
      <c r="C141" s="16"/>
    </row>
    <row r="142" spans="1:3" x14ac:dyDescent="0.25">
      <c r="A142" s="61"/>
      <c r="B142" s="16"/>
      <c r="C142" s="16"/>
    </row>
    <row r="143" spans="1:3" x14ac:dyDescent="0.25">
      <c r="A143" s="61">
        <v>1</v>
      </c>
      <c r="B143" s="16">
        <v>34</v>
      </c>
      <c r="C143" s="16" t="s">
        <v>48</v>
      </c>
    </row>
    <row r="144" spans="1:3" x14ac:dyDescent="0.25">
      <c r="A144" s="61">
        <v>2</v>
      </c>
      <c r="B144" s="11">
        <v>4</v>
      </c>
      <c r="C144" s="16" t="s">
        <v>48</v>
      </c>
    </row>
    <row r="145" spans="1:3" x14ac:dyDescent="0.25">
      <c r="A145" s="61">
        <v>3</v>
      </c>
      <c r="B145" s="11">
        <v>27</v>
      </c>
      <c r="C145" s="16" t="s">
        <v>18</v>
      </c>
    </row>
    <row r="146" spans="1:3" x14ac:dyDescent="0.25">
      <c r="A146" s="61">
        <v>4</v>
      </c>
      <c r="B146" s="11">
        <v>24</v>
      </c>
      <c r="C146" s="16" t="s">
        <v>19</v>
      </c>
    </row>
    <row r="147" spans="1:3" x14ac:dyDescent="0.25">
      <c r="A147" s="61">
        <v>5</v>
      </c>
      <c r="B147" s="11">
        <v>75</v>
      </c>
      <c r="C147" s="16" t="s">
        <v>13</v>
      </c>
    </row>
    <row r="148" spans="1:3" x14ac:dyDescent="0.25">
      <c r="A148" s="61">
        <v>6</v>
      </c>
      <c r="B148" s="11">
        <v>189</v>
      </c>
      <c r="C148" s="16" t="s">
        <v>14</v>
      </c>
    </row>
    <row r="149" spans="1:3" x14ac:dyDescent="0.25">
      <c r="A149" s="61">
        <v>7</v>
      </c>
      <c r="B149" s="11">
        <v>241</v>
      </c>
      <c r="C149" s="16" t="s">
        <v>15</v>
      </c>
    </row>
    <row r="150" spans="1:3" x14ac:dyDescent="0.25">
      <c r="A150" s="61">
        <v>8</v>
      </c>
      <c r="B150" s="11">
        <v>3</v>
      </c>
      <c r="C150" s="16" t="s">
        <v>16</v>
      </c>
    </row>
    <row r="151" spans="1:3" x14ac:dyDescent="0.25">
      <c r="A151" s="61">
        <v>9</v>
      </c>
      <c r="B151" s="11">
        <v>23</v>
      </c>
      <c r="C151" s="14" t="s">
        <v>17</v>
      </c>
    </row>
    <row r="152" spans="1:3" x14ac:dyDescent="0.25">
      <c r="A152" s="61">
        <v>10</v>
      </c>
      <c r="B152" s="11">
        <v>39</v>
      </c>
      <c r="C152" s="14" t="s">
        <v>18</v>
      </c>
    </row>
    <row r="153" spans="1:3" x14ac:dyDescent="0.25">
      <c r="A153" s="61">
        <v>11</v>
      </c>
      <c r="B153" s="11">
        <v>29</v>
      </c>
      <c r="C153" s="14" t="s">
        <v>19</v>
      </c>
    </row>
    <row r="154" spans="1:3" x14ac:dyDescent="0.25">
      <c r="A154" s="61">
        <v>12</v>
      </c>
      <c r="B154" s="11">
        <v>78</v>
      </c>
      <c r="C154" s="14" t="s">
        <v>13</v>
      </c>
    </row>
    <row r="155" spans="1:3" x14ac:dyDescent="0.25">
      <c r="A155" s="61">
        <v>13</v>
      </c>
      <c r="B155" s="11">
        <v>151</v>
      </c>
      <c r="C155" s="16" t="s">
        <v>14</v>
      </c>
    </row>
    <row r="156" spans="1:3" x14ac:dyDescent="0.25">
      <c r="A156" s="61">
        <v>14</v>
      </c>
      <c r="B156" s="11">
        <v>223</v>
      </c>
      <c r="C156" s="16" t="s">
        <v>48</v>
      </c>
    </row>
    <row r="157" spans="1:3" x14ac:dyDescent="0.25">
      <c r="A157" s="61">
        <v>15</v>
      </c>
      <c r="B157" s="11">
        <v>13</v>
      </c>
      <c r="C157" s="16" t="s">
        <v>16</v>
      </c>
    </row>
    <row r="158" spans="1:3" x14ac:dyDescent="0.25">
      <c r="A158" s="61">
        <v>16</v>
      </c>
      <c r="B158" s="11">
        <v>12</v>
      </c>
      <c r="C158" s="16" t="s">
        <v>17</v>
      </c>
    </row>
    <row r="159" spans="1:3" x14ac:dyDescent="0.25">
      <c r="A159" s="61">
        <v>17</v>
      </c>
      <c r="B159" s="11">
        <v>31</v>
      </c>
      <c r="C159" s="16" t="s">
        <v>18</v>
      </c>
    </row>
    <row r="160" spans="1:3" x14ac:dyDescent="0.25">
      <c r="A160" s="61">
        <v>18</v>
      </c>
      <c r="B160" s="11">
        <v>36</v>
      </c>
      <c r="C160" s="16" t="s">
        <v>19</v>
      </c>
    </row>
    <row r="161" spans="1:3" x14ac:dyDescent="0.25">
      <c r="A161" s="61">
        <v>19</v>
      </c>
      <c r="B161" s="11">
        <v>83</v>
      </c>
      <c r="C161" s="16" t="s">
        <v>13</v>
      </c>
    </row>
    <row r="162" spans="1:3" x14ac:dyDescent="0.25">
      <c r="A162" s="61">
        <v>20</v>
      </c>
      <c r="B162" s="11">
        <v>243</v>
      </c>
      <c r="C162" s="16" t="s">
        <v>14</v>
      </c>
    </row>
    <row r="163" spans="1:3" x14ac:dyDescent="0.25">
      <c r="A163" s="61">
        <v>21</v>
      </c>
      <c r="B163" s="11">
        <v>297</v>
      </c>
      <c r="C163" s="16" t="s">
        <v>15</v>
      </c>
    </row>
    <row r="164" spans="1:3" x14ac:dyDescent="0.25">
      <c r="A164" s="61">
        <v>22</v>
      </c>
      <c r="B164" s="11">
        <v>10</v>
      </c>
      <c r="C164" s="16" t="s">
        <v>16</v>
      </c>
    </row>
    <row r="165" spans="1:3" x14ac:dyDescent="0.25">
      <c r="A165" s="61">
        <v>23</v>
      </c>
      <c r="B165" s="11">
        <v>37</v>
      </c>
      <c r="C165" s="16" t="s">
        <v>17</v>
      </c>
    </row>
    <row r="166" spans="1:3" x14ac:dyDescent="0.25">
      <c r="A166" s="61">
        <v>24</v>
      </c>
      <c r="B166" s="11">
        <v>40</v>
      </c>
      <c r="C166" s="16" t="s">
        <v>18</v>
      </c>
    </row>
    <row r="167" spans="1:3" x14ac:dyDescent="0.25">
      <c r="A167" s="61">
        <v>25</v>
      </c>
      <c r="B167" s="11">
        <v>31</v>
      </c>
      <c r="C167" s="16" t="s">
        <v>19</v>
      </c>
    </row>
    <row r="168" spans="1:3" x14ac:dyDescent="0.25">
      <c r="A168" s="61">
        <v>26</v>
      </c>
      <c r="B168" s="11">
        <v>79</v>
      </c>
      <c r="C168" s="16" t="s">
        <v>13</v>
      </c>
    </row>
    <row r="169" spans="1:3" x14ac:dyDescent="0.25">
      <c r="A169" s="61">
        <v>27</v>
      </c>
      <c r="B169" s="11">
        <v>229</v>
      </c>
      <c r="C169" s="16" t="s">
        <v>14</v>
      </c>
    </row>
    <row r="170" spans="1:3" x14ac:dyDescent="0.25">
      <c r="A170" s="61">
        <v>28</v>
      </c>
      <c r="B170" s="11">
        <v>259</v>
      </c>
      <c r="C170" s="16" t="s">
        <v>15</v>
      </c>
    </row>
    <row r="171" spans="1:3" x14ac:dyDescent="0.25">
      <c r="A171" s="61">
        <v>29</v>
      </c>
      <c r="B171" s="11">
        <v>11</v>
      </c>
      <c r="C171" s="16" t="s">
        <v>16</v>
      </c>
    </row>
    <row r="172" spans="1:3" x14ac:dyDescent="0.25">
      <c r="A172" s="61">
        <v>30</v>
      </c>
      <c r="B172" s="11">
        <v>35</v>
      </c>
      <c r="C172" s="16" t="s">
        <v>17</v>
      </c>
    </row>
    <row r="173" spans="1:3" x14ac:dyDescent="0.25">
      <c r="A173" s="61">
        <v>31</v>
      </c>
      <c r="B173" s="11">
        <v>25</v>
      </c>
      <c r="C173" s="16" t="s">
        <v>18</v>
      </c>
    </row>
    <row r="174" spans="1:3" x14ac:dyDescent="0.25">
      <c r="A174" s="66"/>
      <c r="C174" s="16"/>
    </row>
    <row r="175" spans="1:3" x14ac:dyDescent="0.25">
      <c r="A175" s="61" t="s">
        <v>5</v>
      </c>
      <c r="B175" s="16">
        <v>3661</v>
      </c>
      <c r="C175" s="16"/>
    </row>
    <row r="176" spans="1:3" x14ac:dyDescent="0.25">
      <c r="A176" s="67"/>
      <c r="B176" s="16"/>
      <c r="C176" s="16"/>
    </row>
    <row r="177" spans="1:3" x14ac:dyDescent="0.25">
      <c r="A177" s="61">
        <v>1</v>
      </c>
      <c r="B177" s="16">
        <v>53</v>
      </c>
      <c r="C177" s="16" t="s">
        <v>19</v>
      </c>
    </row>
    <row r="178" spans="1:3" x14ac:dyDescent="0.25">
      <c r="A178" s="61">
        <v>2</v>
      </c>
      <c r="B178" s="11">
        <v>87</v>
      </c>
      <c r="C178" s="16" t="s">
        <v>13</v>
      </c>
    </row>
    <row r="179" spans="1:3" x14ac:dyDescent="0.25">
      <c r="A179" s="61">
        <v>3</v>
      </c>
      <c r="B179" s="11">
        <v>237</v>
      </c>
      <c r="C179" s="16" t="s">
        <v>14</v>
      </c>
    </row>
    <row r="180" spans="1:3" x14ac:dyDescent="0.25">
      <c r="A180" s="61">
        <v>4</v>
      </c>
      <c r="B180" s="11">
        <v>340</v>
      </c>
      <c r="C180" s="16" t="s">
        <v>15</v>
      </c>
    </row>
    <row r="181" spans="1:3" x14ac:dyDescent="0.25">
      <c r="A181" s="61">
        <v>5</v>
      </c>
      <c r="B181" s="11">
        <v>4</v>
      </c>
      <c r="C181" s="16" t="s">
        <v>16</v>
      </c>
    </row>
    <row r="182" spans="1:3" x14ac:dyDescent="0.25">
      <c r="A182" s="61">
        <v>6</v>
      </c>
      <c r="B182" s="11">
        <v>45</v>
      </c>
      <c r="C182" s="16" t="s">
        <v>17</v>
      </c>
    </row>
    <row r="183" spans="1:3" x14ac:dyDescent="0.25">
      <c r="A183" s="61">
        <v>7</v>
      </c>
      <c r="B183" s="11">
        <v>37</v>
      </c>
      <c r="C183" s="16" t="s">
        <v>18</v>
      </c>
    </row>
    <row r="184" spans="1:3" x14ac:dyDescent="0.25">
      <c r="A184" s="61">
        <v>8</v>
      </c>
      <c r="B184" s="11">
        <v>44</v>
      </c>
      <c r="C184" s="16" t="s">
        <v>19</v>
      </c>
    </row>
    <row r="185" spans="1:3" x14ac:dyDescent="0.25">
      <c r="A185" s="61">
        <v>9</v>
      </c>
      <c r="B185" s="11">
        <v>96</v>
      </c>
      <c r="C185" s="16" t="s">
        <v>13</v>
      </c>
    </row>
    <row r="186" spans="1:3" x14ac:dyDescent="0.25">
      <c r="A186" s="61">
        <v>10</v>
      </c>
      <c r="B186" s="11">
        <v>270</v>
      </c>
      <c r="C186" s="16" t="s">
        <v>14</v>
      </c>
    </row>
    <row r="187" spans="1:3" x14ac:dyDescent="0.25">
      <c r="A187" s="61">
        <v>11</v>
      </c>
      <c r="B187" s="11">
        <v>347</v>
      </c>
      <c r="C187" s="16" t="s">
        <v>15</v>
      </c>
    </row>
    <row r="188" spans="1:3" x14ac:dyDescent="0.25">
      <c r="A188" s="61">
        <v>12</v>
      </c>
      <c r="B188" s="11">
        <v>10</v>
      </c>
      <c r="C188" s="17" t="s">
        <v>16</v>
      </c>
    </row>
    <row r="189" spans="1:3" x14ac:dyDescent="0.25">
      <c r="A189" s="61">
        <v>13</v>
      </c>
      <c r="B189" s="11">
        <v>36</v>
      </c>
      <c r="C189" s="14" t="s">
        <v>17</v>
      </c>
    </row>
    <row r="190" spans="1:3" x14ac:dyDescent="0.25">
      <c r="A190" s="61">
        <v>14</v>
      </c>
      <c r="B190" s="11">
        <v>29</v>
      </c>
      <c r="C190" s="17" t="s">
        <v>18</v>
      </c>
    </row>
    <row r="191" spans="1:3" x14ac:dyDescent="0.25">
      <c r="A191" s="61">
        <v>15</v>
      </c>
      <c r="B191" s="11">
        <v>54</v>
      </c>
      <c r="C191" s="16" t="s">
        <v>19</v>
      </c>
    </row>
    <row r="192" spans="1:3" x14ac:dyDescent="0.25">
      <c r="A192" s="61">
        <v>16</v>
      </c>
      <c r="B192" s="11">
        <v>92</v>
      </c>
      <c r="C192" s="16" t="s">
        <v>13</v>
      </c>
    </row>
    <row r="193" spans="1:3" x14ac:dyDescent="0.25">
      <c r="A193" s="61">
        <v>17</v>
      </c>
      <c r="B193" s="11">
        <v>340</v>
      </c>
      <c r="C193" s="16" t="s">
        <v>14</v>
      </c>
    </row>
    <row r="194" spans="1:3" x14ac:dyDescent="0.25">
      <c r="A194" s="61">
        <v>18</v>
      </c>
      <c r="B194" s="11">
        <v>367</v>
      </c>
      <c r="C194" s="16" t="s">
        <v>15</v>
      </c>
    </row>
    <row r="195" spans="1:3" x14ac:dyDescent="0.25">
      <c r="A195" s="61">
        <v>19</v>
      </c>
      <c r="B195" s="11">
        <v>9</v>
      </c>
      <c r="C195" s="16" t="s">
        <v>16</v>
      </c>
    </row>
    <row r="196" spans="1:3" x14ac:dyDescent="0.25">
      <c r="A196" s="61">
        <v>20</v>
      </c>
      <c r="B196" s="11">
        <v>55</v>
      </c>
      <c r="C196" s="16" t="s">
        <v>17</v>
      </c>
    </row>
    <row r="197" spans="1:3" x14ac:dyDescent="0.25">
      <c r="A197" s="61">
        <v>21</v>
      </c>
      <c r="B197" s="11">
        <v>39</v>
      </c>
      <c r="C197" s="16" t="s">
        <v>18</v>
      </c>
    </row>
    <row r="198" spans="1:3" x14ac:dyDescent="0.25">
      <c r="A198" s="61">
        <v>22</v>
      </c>
      <c r="B198" s="11">
        <v>39</v>
      </c>
      <c r="C198" s="16" t="s">
        <v>19</v>
      </c>
    </row>
    <row r="199" spans="1:3" x14ac:dyDescent="0.25">
      <c r="A199" s="61">
        <v>23</v>
      </c>
      <c r="B199" s="11">
        <v>74</v>
      </c>
      <c r="C199" s="16" t="s">
        <v>13</v>
      </c>
    </row>
    <row r="200" spans="1:3" x14ac:dyDescent="0.25">
      <c r="A200" s="61">
        <v>24</v>
      </c>
      <c r="B200" s="11">
        <v>353</v>
      </c>
      <c r="C200" s="16" t="s">
        <v>14</v>
      </c>
    </row>
    <row r="201" spans="1:3" x14ac:dyDescent="0.25">
      <c r="A201" s="61">
        <v>25</v>
      </c>
      <c r="B201" s="11">
        <v>383</v>
      </c>
      <c r="C201" s="16" t="s">
        <v>15</v>
      </c>
    </row>
    <row r="202" spans="1:3" x14ac:dyDescent="0.25">
      <c r="A202" s="61">
        <v>26</v>
      </c>
      <c r="B202" s="11">
        <v>15</v>
      </c>
      <c r="C202" s="16" t="s">
        <v>16</v>
      </c>
    </row>
    <row r="203" spans="1:3" x14ac:dyDescent="0.25">
      <c r="A203" s="61">
        <v>27</v>
      </c>
      <c r="B203" s="11">
        <v>54</v>
      </c>
      <c r="C203" s="16" t="s">
        <v>17</v>
      </c>
    </row>
    <row r="204" spans="1:3" x14ac:dyDescent="0.25">
      <c r="A204" s="61">
        <v>28</v>
      </c>
      <c r="B204" s="11">
        <v>32</v>
      </c>
      <c r="C204" s="16" t="s">
        <v>18</v>
      </c>
    </row>
    <row r="205" spans="1:3" x14ac:dyDescent="0.25">
      <c r="A205" s="61">
        <v>29</v>
      </c>
      <c r="B205" s="11">
        <v>42</v>
      </c>
      <c r="C205" s="16" t="s">
        <v>19</v>
      </c>
    </row>
    <row r="206" spans="1:3" x14ac:dyDescent="0.25">
      <c r="A206" s="61">
        <v>30</v>
      </c>
      <c r="B206" s="11">
        <v>78</v>
      </c>
      <c r="C206" s="16" t="s">
        <v>13</v>
      </c>
    </row>
    <row r="207" spans="1:3" x14ac:dyDescent="0.25">
      <c r="A207" s="62"/>
      <c r="C207" s="16"/>
    </row>
    <row r="208" spans="1:3" x14ac:dyDescent="0.25">
      <c r="A208" s="61" t="s">
        <v>6</v>
      </c>
      <c r="B208" s="16">
        <v>3560</v>
      </c>
      <c r="C208" s="16"/>
    </row>
    <row r="209" spans="1:3" x14ac:dyDescent="0.25">
      <c r="A209" s="61"/>
      <c r="B209" s="16"/>
      <c r="C209" s="16"/>
    </row>
    <row r="210" spans="1:3" x14ac:dyDescent="0.25">
      <c r="A210" s="61">
        <v>1</v>
      </c>
      <c r="B210" s="16">
        <v>306</v>
      </c>
      <c r="C210" s="16" t="s">
        <v>14</v>
      </c>
    </row>
    <row r="211" spans="1:3" x14ac:dyDescent="0.25">
      <c r="A211" s="61">
        <v>2</v>
      </c>
      <c r="B211" s="11">
        <v>377</v>
      </c>
      <c r="C211" s="16" t="s">
        <v>15</v>
      </c>
    </row>
    <row r="212" spans="1:3" x14ac:dyDescent="0.25">
      <c r="A212" s="61">
        <v>3</v>
      </c>
      <c r="B212" s="11">
        <v>6</v>
      </c>
      <c r="C212" s="16" t="s">
        <v>16</v>
      </c>
    </row>
    <row r="213" spans="1:3" x14ac:dyDescent="0.25">
      <c r="A213" s="61">
        <v>4</v>
      </c>
      <c r="B213" s="11">
        <v>29</v>
      </c>
      <c r="C213" s="16" t="s">
        <v>17</v>
      </c>
    </row>
    <row r="214" spans="1:3" x14ac:dyDescent="0.25">
      <c r="A214" s="61">
        <v>5</v>
      </c>
      <c r="B214" s="11">
        <v>33</v>
      </c>
      <c r="C214" s="16" t="s">
        <v>18</v>
      </c>
    </row>
    <row r="215" spans="1:3" x14ac:dyDescent="0.25">
      <c r="A215" s="61">
        <v>6</v>
      </c>
      <c r="B215" s="11">
        <v>48</v>
      </c>
      <c r="C215" s="16" t="s">
        <v>19</v>
      </c>
    </row>
    <row r="216" spans="1:3" x14ac:dyDescent="0.25">
      <c r="A216" s="61">
        <v>7</v>
      </c>
      <c r="B216" s="11">
        <v>116</v>
      </c>
      <c r="C216" s="16" t="s">
        <v>13</v>
      </c>
    </row>
    <row r="217" spans="1:3" x14ac:dyDescent="0.25">
      <c r="A217" s="61">
        <v>8</v>
      </c>
      <c r="B217" s="11">
        <v>260</v>
      </c>
      <c r="C217" s="16" t="s">
        <v>14</v>
      </c>
    </row>
    <row r="218" spans="1:3" x14ac:dyDescent="0.25">
      <c r="A218" s="61">
        <v>9</v>
      </c>
      <c r="B218" s="11">
        <v>310</v>
      </c>
      <c r="C218" s="16" t="s">
        <v>15</v>
      </c>
    </row>
    <row r="219" spans="1:3" x14ac:dyDescent="0.25">
      <c r="A219" s="61">
        <v>10</v>
      </c>
      <c r="B219" s="11">
        <v>5</v>
      </c>
      <c r="C219" s="16" t="s">
        <v>16</v>
      </c>
    </row>
    <row r="220" spans="1:3" x14ac:dyDescent="0.25">
      <c r="A220" s="61">
        <v>11</v>
      </c>
      <c r="B220" s="11">
        <v>33</v>
      </c>
      <c r="C220" s="16" t="s">
        <v>17</v>
      </c>
    </row>
    <row r="221" spans="1:3" x14ac:dyDescent="0.25">
      <c r="A221" s="61">
        <v>12</v>
      </c>
      <c r="B221" s="11">
        <v>36</v>
      </c>
      <c r="C221" s="16" t="s">
        <v>18</v>
      </c>
    </row>
    <row r="222" spans="1:3" x14ac:dyDescent="0.25">
      <c r="A222" s="61">
        <v>13</v>
      </c>
      <c r="B222" s="11">
        <v>38</v>
      </c>
      <c r="C222" s="16" t="s">
        <v>19</v>
      </c>
    </row>
    <row r="223" spans="1:3" x14ac:dyDescent="0.25">
      <c r="A223" s="61">
        <v>14</v>
      </c>
      <c r="B223" s="11">
        <v>91</v>
      </c>
      <c r="C223" s="14" t="s">
        <v>13</v>
      </c>
    </row>
    <row r="224" spans="1:3" x14ac:dyDescent="0.25">
      <c r="A224" s="61">
        <v>15</v>
      </c>
      <c r="B224" s="11">
        <v>268</v>
      </c>
      <c r="C224" s="14" t="s">
        <v>14</v>
      </c>
    </row>
    <row r="225" spans="1:3" x14ac:dyDescent="0.25">
      <c r="A225" s="61">
        <v>16</v>
      </c>
      <c r="B225" s="11">
        <v>327</v>
      </c>
      <c r="C225" s="14" t="s">
        <v>15</v>
      </c>
    </row>
    <row r="226" spans="1:3" x14ac:dyDescent="0.25">
      <c r="A226" s="61">
        <v>17</v>
      </c>
      <c r="B226" s="11">
        <v>8</v>
      </c>
      <c r="C226" s="14" t="s">
        <v>16</v>
      </c>
    </row>
    <row r="227" spans="1:3" x14ac:dyDescent="0.25">
      <c r="A227" s="61">
        <v>18</v>
      </c>
      <c r="B227" s="11">
        <v>44</v>
      </c>
      <c r="C227" s="16" t="s">
        <v>17</v>
      </c>
    </row>
    <row r="228" spans="1:3" x14ac:dyDescent="0.25">
      <c r="A228" s="61">
        <v>19</v>
      </c>
      <c r="B228" s="11">
        <v>44</v>
      </c>
      <c r="C228" s="16" t="s">
        <v>18</v>
      </c>
    </row>
    <row r="229" spans="1:3" x14ac:dyDescent="0.25">
      <c r="A229" s="61">
        <v>20</v>
      </c>
      <c r="B229" s="11">
        <v>46</v>
      </c>
      <c r="C229" s="16" t="s">
        <v>19</v>
      </c>
    </row>
    <row r="230" spans="1:3" x14ac:dyDescent="0.25">
      <c r="A230" s="61">
        <v>21</v>
      </c>
      <c r="B230" s="11">
        <v>73</v>
      </c>
      <c r="C230" s="16" t="s">
        <v>13</v>
      </c>
    </row>
    <row r="231" spans="1:3" x14ac:dyDescent="0.25">
      <c r="A231" s="61">
        <v>22</v>
      </c>
      <c r="B231" s="11">
        <v>228</v>
      </c>
      <c r="C231" s="16" t="s">
        <v>14</v>
      </c>
    </row>
    <row r="232" spans="1:3" x14ac:dyDescent="0.25">
      <c r="A232" s="61">
        <v>23</v>
      </c>
      <c r="B232" s="11">
        <v>215</v>
      </c>
      <c r="C232" s="16" t="s">
        <v>15</v>
      </c>
    </row>
    <row r="233" spans="1:3" x14ac:dyDescent="0.25">
      <c r="A233" s="61">
        <v>24</v>
      </c>
      <c r="B233" s="11">
        <v>22</v>
      </c>
      <c r="C233" s="16" t="s">
        <v>16</v>
      </c>
    </row>
    <row r="234" spans="1:3" x14ac:dyDescent="0.25">
      <c r="A234" s="61">
        <v>25</v>
      </c>
      <c r="B234" s="11">
        <v>5</v>
      </c>
      <c r="C234" s="16" t="s">
        <v>48</v>
      </c>
    </row>
    <row r="235" spans="1:3" x14ac:dyDescent="0.25">
      <c r="A235" s="61">
        <v>26</v>
      </c>
      <c r="B235" s="11">
        <v>59</v>
      </c>
      <c r="C235" s="16" t="s">
        <v>18</v>
      </c>
    </row>
    <row r="236" spans="1:3" x14ac:dyDescent="0.25">
      <c r="A236" s="61">
        <v>27</v>
      </c>
      <c r="B236" s="11">
        <v>51</v>
      </c>
      <c r="C236" s="16" t="s">
        <v>19</v>
      </c>
    </row>
    <row r="237" spans="1:3" x14ac:dyDescent="0.25">
      <c r="A237" s="61">
        <v>28</v>
      </c>
      <c r="B237" s="11">
        <v>56</v>
      </c>
      <c r="C237" s="16" t="s">
        <v>13</v>
      </c>
    </row>
    <row r="238" spans="1:3" x14ac:dyDescent="0.25">
      <c r="A238" s="61">
        <v>29</v>
      </c>
      <c r="B238" s="11">
        <v>200</v>
      </c>
      <c r="C238" s="16" t="s">
        <v>14</v>
      </c>
    </row>
    <row r="239" spans="1:3" x14ac:dyDescent="0.25">
      <c r="A239" s="61">
        <v>30</v>
      </c>
      <c r="B239" s="11">
        <v>222</v>
      </c>
      <c r="C239" s="16" t="s">
        <v>15</v>
      </c>
    </row>
    <row r="240" spans="1:3" x14ac:dyDescent="0.25">
      <c r="A240" s="61">
        <v>31</v>
      </c>
      <c r="B240" s="11">
        <v>4</v>
      </c>
      <c r="C240" s="77" t="s">
        <v>16</v>
      </c>
    </row>
    <row r="241" spans="1:3" x14ac:dyDescent="0.25">
      <c r="A241" s="62"/>
      <c r="C241" s="16"/>
    </row>
    <row r="242" spans="1:3" x14ac:dyDescent="0.25">
      <c r="A242" s="61" t="s">
        <v>7</v>
      </c>
      <c r="B242" s="16">
        <v>1285</v>
      </c>
      <c r="C242" s="16"/>
    </row>
    <row r="243" spans="1:3" x14ac:dyDescent="0.25">
      <c r="A243" s="63"/>
      <c r="B243" s="16"/>
      <c r="C243" s="16"/>
    </row>
    <row r="244" spans="1:3" x14ac:dyDescent="0.25">
      <c r="A244" s="61">
        <v>1</v>
      </c>
      <c r="B244" s="16">
        <v>30</v>
      </c>
      <c r="C244" s="16" t="s">
        <v>17</v>
      </c>
    </row>
    <row r="245" spans="1:3" x14ac:dyDescent="0.25">
      <c r="A245" s="61">
        <v>2</v>
      </c>
      <c r="B245" s="11">
        <v>19</v>
      </c>
      <c r="C245" s="16" t="s">
        <v>18</v>
      </c>
    </row>
    <row r="246" spans="1:3" x14ac:dyDescent="0.25">
      <c r="A246" s="61">
        <v>3</v>
      </c>
      <c r="B246" s="11">
        <v>13</v>
      </c>
      <c r="C246" s="16" t="s">
        <v>19</v>
      </c>
    </row>
    <row r="247" spans="1:3" x14ac:dyDescent="0.25">
      <c r="A247" s="61">
        <v>4</v>
      </c>
      <c r="B247" s="11">
        <v>15</v>
      </c>
      <c r="C247" s="16" t="s">
        <v>13</v>
      </c>
    </row>
    <row r="248" spans="1:3" x14ac:dyDescent="0.25">
      <c r="A248" s="61">
        <v>5</v>
      </c>
      <c r="B248" s="11">
        <v>95</v>
      </c>
      <c r="C248" s="16" t="s">
        <v>14</v>
      </c>
    </row>
    <row r="249" spans="1:3" x14ac:dyDescent="0.25">
      <c r="A249" s="61">
        <v>6</v>
      </c>
      <c r="B249" s="11">
        <v>134</v>
      </c>
      <c r="C249" s="16" t="s">
        <v>15</v>
      </c>
    </row>
    <row r="250" spans="1:3" x14ac:dyDescent="0.25">
      <c r="A250" s="61">
        <v>7</v>
      </c>
      <c r="B250" s="11">
        <v>5</v>
      </c>
      <c r="C250" s="16" t="s">
        <v>16</v>
      </c>
    </row>
    <row r="251" spans="1:3" x14ac:dyDescent="0.25">
      <c r="A251" s="61">
        <v>8</v>
      </c>
      <c r="B251" s="11">
        <v>17</v>
      </c>
      <c r="C251" s="16" t="s">
        <v>17</v>
      </c>
    </row>
    <row r="252" spans="1:3" x14ac:dyDescent="0.25">
      <c r="A252" s="61">
        <v>9</v>
      </c>
      <c r="B252" s="11">
        <v>15</v>
      </c>
      <c r="C252" s="16" t="s">
        <v>18</v>
      </c>
    </row>
    <row r="253" spans="1:3" x14ac:dyDescent="0.25">
      <c r="A253" s="61">
        <v>10</v>
      </c>
      <c r="B253" s="11">
        <v>16</v>
      </c>
      <c r="C253" s="16" t="s">
        <v>19</v>
      </c>
    </row>
    <row r="254" spans="1:3" x14ac:dyDescent="0.25">
      <c r="A254" s="61">
        <v>11</v>
      </c>
      <c r="B254" s="11">
        <v>17</v>
      </c>
      <c r="C254" s="16" t="s">
        <v>13</v>
      </c>
    </row>
    <row r="255" spans="1:3" x14ac:dyDescent="0.25">
      <c r="A255" s="61">
        <v>12</v>
      </c>
      <c r="B255" s="11">
        <v>80</v>
      </c>
      <c r="C255" s="16" t="s">
        <v>14</v>
      </c>
    </row>
    <row r="256" spans="1:3" x14ac:dyDescent="0.25">
      <c r="A256" s="61">
        <v>13</v>
      </c>
      <c r="B256" s="11">
        <v>98</v>
      </c>
      <c r="C256" s="16" t="s">
        <v>15</v>
      </c>
    </row>
    <row r="257" spans="1:3" x14ac:dyDescent="0.25">
      <c r="A257" s="61">
        <v>14</v>
      </c>
      <c r="B257" s="11">
        <v>33</v>
      </c>
      <c r="C257" s="16" t="s">
        <v>16</v>
      </c>
    </row>
    <row r="258" spans="1:3" x14ac:dyDescent="0.25">
      <c r="A258" s="61">
        <v>15</v>
      </c>
      <c r="B258" s="11">
        <v>4</v>
      </c>
      <c r="C258" s="16" t="s">
        <v>48</v>
      </c>
    </row>
    <row r="259" spans="1:3" x14ac:dyDescent="0.25">
      <c r="A259" s="61">
        <v>16</v>
      </c>
      <c r="B259" s="11">
        <v>17</v>
      </c>
      <c r="C259" s="16" t="s">
        <v>18</v>
      </c>
    </row>
    <row r="260" spans="1:3" x14ac:dyDescent="0.25">
      <c r="A260" s="61">
        <v>17</v>
      </c>
      <c r="B260" s="11">
        <v>13</v>
      </c>
      <c r="C260" s="14" t="s">
        <v>19</v>
      </c>
    </row>
    <row r="261" spans="1:3" x14ac:dyDescent="0.25">
      <c r="A261" s="61">
        <v>18</v>
      </c>
      <c r="B261" s="11">
        <v>13</v>
      </c>
      <c r="C261" s="14" t="s">
        <v>13</v>
      </c>
    </row>
    <row r="262" spans="1:3" x14ac:dyDescent="0.25">
      <c r="A262" s="61">
        <v>19</v>
      </c>
      <c r="B262" s="11">
        <v>71</v>
      </c>
      <c r="C262" s="13" t="s">
        <v>14</v>
      </c>
    </row>
    <row r="263" spans="1:3" x14ac:dyDescent="0.25">
      <c r="A263" s="61">
        <v>20</v>
      </c>
      <c r="B263" s="11">
        <v>152</v>
      </c>
      <c r="C263" s="16" t="s">
        <v>15</v>
      </c>
    </row>
    <row r="264" spans="1:3" x14ac:dyDescent="0.25">
      <c r="A264" s="61">
        <v>21</v>
      </c>
      <c r="B264" s="11">
        <v>3</v>
      </c>
      <c r="C264" s="16" t="s">
        <v>16</v>
      </c>
    </row>
    <row r="265" spans="1:3" x14ac:dyDescent="0.25">
      <c r="A265" s="61">
        <v>22</v>
      </c>
      <c r="B265" s="11">
        <v>15</v>
      </c>
      <c r="C265" s="16" t="s">
        <v>17</v>
      </c>
    </row>
    <row r="266" spans="1:3" x14ac:dyDescent="0.25">
      <c r="A266" s="61">
        <v>23</v>
      </c>
      <c r="B266" s="11">
        <v>16</v>
      </c>
      <c r="C266" s="16" t="s">
        <v>18</v>
      </c>
    </row>
    <row r="267" spans="1:3" x14ac:dyDescent="0.25">
      <c r="A267" s="61">
        <v>24</v>
      </c>
      <c r="B267" s="11">
        <v>7</v>
      </c>
      <c r="C267" s="16" t="s">
        <v>19</v>
      </c>
    </row>
    <row r="268" spans="1:3" x14ac:dyDescent="0.25">
      <c r="A268" s="61">
        <v>25</v>
      </c>
      <c r="B268" s="11">
        <v>25</v>
      </c>
      <c r="C268" s="16" t="s">
        <v>13</v>
      </c>
    </row>
    <row r="269" spans="1:3" x14ac:dyDescent="0.25">
      <c r="A269" s="61">
        <v>26</v>
      </c>
      <c r="B269" s="11">
        <v>119</v>
      </c>
      <c r="C269" s="16" t="s">
        <v>14</v>
      </c>
    </row>
    <row r="270" spans="1:3" x14ac:dyDescent="0.25">
      <c r="A270" s="61">
        <v>27</v>
      </c>
      <c r="B270" s="11">
        <v>190</v>
      </c>
      <c r="C270" s="16" t="s">
        <v>15</v>
      </c>
    </row>
    <row r="271" spans="1:3" x14ac:dyDescent="0.25">
      <c r="A271" s="61">
        <v>28</v>
      </c>
      <c r="B271" s="11">
        <v>9</v>
      </c>
      <c r="C271" s="16" t="s">
        <v>16</v>
      </c>
    </row>
    <row r="272" spans="1:3" x14ac:dyDescent="0.25">
      <c r="A272" s="61">
        <v>29</v>
      </c>
      <c r="B272" s="11">
        <v>18</v>
      </c>
      <c r="C272" s="16" t="s">
        <v>17</v>
      </c>
    </row>
    <row r="273" spans="1:3" x14ac:dyDescent="0.25">
      <c r="A273" s="61">
        <v>30</v>
      </c>
      <c r="B273" s="11">
        <v>13</v>
      </c>
      <c r="C273" s="16" t="s">
        <v>18</v>
      </c>
    </row>
    <row r="274" spans="1:3" x14ac:dyDescent="0.25">
      <c r="A274" s="61">
        <v>31</v>
      </c>
      <c r="B274" s="11">
        <v>13</v>
      </c>
      <c r="C274" s="16" t="s">
        <v>19</v>
      </c>
    </row>
    <row r="275" spans="1:3" x14ac:dyDescent="0.25">
      <c r="A275" s="62"/>
      <c r="C275" s="16"/>
    </row>
    <row r="276" spans="1:3" x14ac:dyDescent="0.25">
      <c r="A276" s="61" t="s">
        <v>8</v>
      </c>
      <c r="B276" s="16">
        <v>3781</v>
      </c>
      <c r="C276" s="16"/>
    </row>
    <row r="277" spans="1:3" x14ac:dyDescent="0.25">
      <c r="A277" s="63"/>
      <c r="B277" s="16"/>
      <c r="C277" s="16"/>
    </row>
    <row r="278" spans="1:3" x14ac:dyDescent="0.25">
      <c r="A278" s="61">
        <v>1</v>
      </c>
      <c r="B278" s="16">
        <v>50</v>
      </c>
      <c r="C278" s="16" t="s">
        <v>13</v>
      </c>
    </row>
    <row r="279" spans="1:3" x14ac:dyDescent="0.25">
      <c r="A279" s="61">
        <v>2</v>
      </c>
      <c r="B279" s="11">
        <v>303</v>
      </c>
      <c r="C279" s="16" t="s">
        <v>14</v>
      </c>
    </row>
    <row r="280" spans="1:3" x14ac:dyDescent="0.25">
      <c r="A280" s="61">
        <v>3</v>
      </c>
      <c r="B280" s="11">
        <v>435</v>
      </c>
      <c r="C280" s="16" t="s">
        <v>15</v>
      </c>
    </row>
    <row r="281" spans="1:3" x14ac:dyDescent="0.25">
      <c r="A281" s="61">
        <v>4</v>
      </c>
      <c r="B281" s="11">
        <v>9</v>
      </c>
      <c r="C281" s="16" t="s">
        <v>16</v>
      </c>
    </row>
    <row r="282" spans="1:3" x14ac:dyDescent="0.25">
      <c r="A282" s="61">
        <v>5</v>
      </c>
      <c r="B282" s="11">
        <v>34</v>
      </c>
      <c r="C282" s="16" t="s">
        <v>17</v>
      </c>
    </row>
    <row r="283" spans="1:3" x14ac:dyDescent="0.25">
      <c r="A283" s="61">
        <v>6</v>
      </c>
      <c r="B283" s="11">
        <v>35</v>
      </c>
      <c r="C283" s="16" t="s">
        <v>18</v>
      </c>
    </row>
    <row r="284" spans="1:3" x14ac:dyDescent="0.25">
      <c r="A284" s="61">
        <v>7</v>
      </c>
      <c r="B284" s="11">
        <v>50</v>
      </c>
      <c r="C284" s="16" t="s">
        <v>19</v>
      </c>
    </row>
    <row r="285" spans="1:3" x14ac:dyDescent="0.25">
      <c r="A285" s="61">
        <v>8</v>
      </c>
      <c r="B285" s="11">
        <v>91</v>
      </c>
      <c r="C285" s="16" t="s">
        <v>13</v>
      </c>
    </row>
    <row r="286" spans="1:3" x14ac:dyDescent="0.25">
      <c r="A286" s="61">
        <v>9</v>
      </c>
      <c r="B286" s="11">
        <v>244</v>
      </c>
      <c r="C286" s="16" t="s">
        <v>14</v>
      </c>
    </row>
    <row r="287" spans="1:3" x14ac:dyDescent="0.25">
      <c r="A287" s="61">
        <v>10</v>
      </c>
      <c r="B287" s="11">
        <v>376</v>
      </c>
      <c r="C287" s="16" t="s">
        <v>15</v>
      </c>
    </row>
    <row r="288" spans="1:3" x14ac:dyDescent="0.25">
      <c r="A288" s="61">
        <v>11</v>
      </c>
      <c r="B288" s="11">
        <v>10</v>
      </c>
      <c r="C288" s="16" t="s">
        <v>16</v>
      </c>
    </row>
    <row r="289" spans="1:3" x14ac:dyDescent="0.25">
      <c r="A289" s="61">
        <v>12</v>
      </c>
      <c r="B289" s="11">
        <v>44</v>
      </c>
      <c r="C289" s="16" t="s">
        <v>17</v>
      </c>
    </row>
    <row r="290" spans="1:3" x14ac:dyDescent="0.25">
      <c r="A290" s="61">
        <v>13</v>
      </c>
      <c r="B290" s="11">
        <v>21</v>
      </c>
      <c r="C290" s="16" t="s">
        <v>18</v>
      </c>
    </row>
    <row r="291" spans="1:3" x14ac:dyDescent="0.25">
      <c r="A291" s="61">
        <v>14</v>
      </c>
      <c r="B291" s="11">
        <v>36</v>
      </c>
      <c r="C291" s="16" t="s">
        <v>19</v>
      </c>
    </row>
    <row r="292" spans="1:3" x14ac:dyDescent="0.25">
      <c r="A292" s="61">
        <v>15</v>
      </c>
      <c r="B292" s="11">
        <v>100</v>
      </c>
      <c r="C292" s="16" t="s">
        <v>13</v>
      </c>
    </row>
    <row r="293" spans="1:3" x14ac:dyDescent="0.25">
      <c r="A293" s="61">
        <v>16</v>
      </c>
      <c r="B293" s="11">
        <v>310</v>
      </c>
      <c r="C293" s="16" t="s">
        <v>14</v>
      </c>
    </row>
    <row r="294" spans="1:3" x14ac:dyDescent="0.25">
      <c r="A294" s="61">
        <v>17</v>
      </c>
      <c r="B294" s="11">
        <v>419</v>
      </c>
      <c r="C294" s="16" t="s">
        <v>15</v>
      </c>
    </row>
    <row r="295" spans="1:3" x14ac:dyDescent="0.25">
      <c r="A295" s="61">
        <v>18</v>
      </c>
      <c r="B295" s="11">
        <v>12</v>
      </c>
      <c r="C295" s="16" t="s">
        <v>16</v>
      </c>
    </row>
    <row r="296" spans="1:3" x14ac:dyDescent="0.25">
      <c r="A296" s="61">
        <v>19</v>
      </c>
      <c r="B296" s="11">
        <v>46</v>
      </c>
      <c r="C296" s="14" t="s">
        <v>17</v>
      </c>
    </row>
    <row r="297" spans="1:3" x14ac:dyDescent="0.25">
      <c r="A297" s="61">
        <v>20</v>
      </c>
      <c r="B297" s="11">
        <v>34</v>
      </c>
      <c r="C297" s="14" t="s">
        <v>18</v>
      </c>
    </row>
    <row r="298" spans="1:3" x14ac:dyDescent="0.25">
      <c r="A298" s="61">
        <v>21</v>
      </c>
      <c r="B298" s="11">
        <v>30</v>
      </c>
      <c r="C298" s="14" t="s">
        <v>19</v>
      </c>
    </row>
    <row r="299" spans="1:3" x14ac:dyDescent="0.25">
      <c r="A299" s="61">
        <v>22</v>
      </c>
      <c r="B299" s="11">
        <v>68</v>
      </c>
      <c r="C299" s="16" t="s">
        <v>13</v>
      </c>
    </row>
    <row r="300" spans="1:3" x14ac:dyDescent="0.25">
      <c r="A300" s="61">
        <v>23</v>
      </c>
      <c r="B300" s="11">
        <v>273</v>
      </c>
      <c r="C300" s="16" t="s">
        <v>14</v>
      </c>
    </row>
    <row r="301" spans="1:3" x14ac:dyDescent="0.25">
      <c r="A301" s="61">
        <v>24</v>
      </c>
      <c r="B301" s="11">
        <v>364</v>
      </c>
      <c r="C301" s="16" t="s">
        <v>15</v>
      </c>
    </row>
    <row r="302" spans="1:3" x14ac:dyDescent="0.25">
      <c r="A302" s="61">
        <v>25</v>
      </c>
      <c r="B302" s="11">
        <v>7</v>
      </c>
      <c r="C302" s="16" t="s">
        <v>16</v>
      </c>
    </row>
    <row r="303" spans="1:3" x14ac:dyDescent="0.25">
      <c r="A303" s="61">
        <v>26</v>
      </c>
      <c r="B303" s="11">
        <v>38</v>
      </c>
      <c r="C303" s="16" t="s">
        <v>17</v>
      </c>
    </row>
    <row r="304" spans="1:3" x14ac:dyDescent="0.25">
      <c r="A304" s="61">
        <v>27</v>
      </c>
      <c r="B304" s="11">
        <v>41</v>
      </c>
      <c r="C304" s="16" t="s">
        <v>18</v>
      </c>
    </row>
    <row r="305" spans="1:3" x14ac:dyDescent="0.25">
      <c r="A305" s="61">
        <v>28</v>
      </c>
      <c r="B305" s="11">
        <v>32</v>
      </c>
      <c r="C305" s="16" t="s">
        <v>19</v>
      </c>
    </row>
    <row r="306" spans="1:3" x14ac:dyDescent="0.25">
      <c r="A306" s="61">
        <v>29</v>
      </c>
      <c r="B306" s="11">
        <v>68</v>
      </c>
      <c r="C306" s="16" t="s">
        <v>13</v>
      </c>
    </row>
    <row r="307" spans="1:3" x14ac:dyDescent="0.25">
      <c r="A307" s="61">
        <v>30</v>
      </c>
      <c r="B307" s="11">
        <v>201</v>
      </c>
      <c r="C307" s="16" t="s">
        <v>14</v>
      </c>
    </row>
    <row r="308" spans="1:3" x14ac:dyDescent="0.25">
      <c r="A308" s="62"/>
      <c r="C308" s="16"/>
    </row>
    <row r="309" spans="1:3" x14ac:dyDescent="0.25">
      <c r="A309" s="61" t="s">
        <v>9</v>
      </c>
      <c r="B309" s="16">
        <v>2936</v>
      </c>
      <c r="C309" s="16"/>
    </row>
    <row r="310" spans="1:3" x14ac:dyDescent="0.25">
      <c r="A310" s="63"/>
      <c r="B310" s="16"/>
      <c r="C310" s="16"/>
    </row>
    <row r="311" spans="1:3" x14ac:dyDescent="0.25">
      <c r="A311" s="61">
        <v>1</v>
      </c>
      <c r="B311" s="16">
        <v>338</v>
      </c>
      <c r="C311" s="16" t="s">
        <v>15</v>
      </c>
    </row>
    <row r="312" spans="1:3" x14ac:dyDescent="0.25">
      <c r="A312" s="61">
        <v>2</v>
      </c>
      <c r="B312" s="11">
        <v>6</v>
      </c>
      <c r="C312" s="16" t="s">
        <v>16</v>
      </c>
    </row>
    <row r="313" spans="1:3" x14ac:dyDescent="0.25">
      <c r="A313" s="61">
        <v>3</v>
      </c>
      <c r="B313" s="11">
        <v>44</v>
      </c>
      <c r="C313" s="16" t="s">
        <v>17</v>
      </c>
    </row>
    <row r="314" spans="1:3" x14ac:dyDescent="0.25">
      <c r="A314" s="61">
        <v>4</v>
      </c>
      <c r="B314" s="11">
        <v>29</v>
      </c>
      <c r="C314" s="16" t="s">
        <v>18</v>
      </c>
    </row>
    <row r="315" spans="1:3" x14ac:dyDescent="0.25">
      <c r="A315" s="61">
        <v>5</v>
      </c>
      <c r="B315" s="11">
        <v>44</v>
      </c>
      <c r="C315" s="16" t="s">
        <v>19</v>
      </c>
    </row>
    <row r="316" spans="1:3" x14ac:dyDescent="0.25">
      <c r="A316" s="61">
        <v>6</v>
      </c>
      <c r="B316" s="11">
        <v>89</v>
      </c>
      <c r="C316" s="16" t="s">
        <v>13</v>
      </c>
    </row>
    <row r="317" spans="1:3" x14ac:dyDescent="0.25">
      <c r="A317" s="61">
        <v>7</v>
      </c>
      <c r="B317" s="11">
        <v>276</v>
      </c>
      <c r="C317" s="16" t="s">
        <v>14</v>
      </c>
    </row>
    <row r="318" spans="1:3" x14ac:dyDescent="0.25">
      <c r="A318" s="61">
        <v>8</v>
      </c>
      <c r="B318" s="11">
        <v>315</v>
      </c>
      <c r="C318" s="16" t="s">
        <v>15</v>
      </c>
    </row>
    <row r="319" spans="1:3" x14ac:dyDescent="0.25">
      <c r="A319" s="61">
        <v>9</v>
      </c>
      <c r="B319" s="11">
        <v>9</v>
      </c>
      <c r="C319" s="16" t="s">
        <v>16</v>
      </c>
    </row>
    <row r="320" spans="1:3" x14ac:dyDescent="0.25">
      <c r="A320" s="61">
        <v>10</v>
      </c>
      <c r="B320" s="11">
        <v>47</v>
      </c>
      <c r="C320" s="16" t="s">
        <v>17</v>
      </c>
    </row>
    <row r="321" spans="1:3" x14ac:dyDescent="0.25">
      <c r="A321" s="61">
        <v>11</v>
      </c>
      <c r="B321" s="11">
        <v>36</v>
      </c>
      <c r="C321" s="16" t="s">
        <v>18</v>
      </c>
    </row>
    <row r="322" spans="1:3" x14ac:dyDescent="0.25">
      <c r="A322" s="61">
        <v>12</v>
      </c>
      <c r="B322" s="11">
        <v>7</v>
      </c>
      <c r="C322" s="16" t="s">
        <v>48</v>
      </c>
    </row>
    <row r="323" spans="1:3" x14ac:dyDescent="0.25">
      <c r="A323" s="61">
        <v>13</v>
      </c>
      <c r="B323" s="11">
        <v>68</v>
      </c>
      <c r="C323" s="16" t="s">
        <v>13</v>
      </c>
    </row>
    <row r="324" spans="1:3" x14ac:dyDescent="0.25">
      <c r="A324" s="61">
        <v>14</v>
      </c>
      <c r="B324" s="11">
        <v>195</v>
      </c>
      <c r="C324" s="16" t="s">
        <v>14</v>
      </c>
    </row>
    <row r="325" spans="1:3" x14ac:dyDescent="0.25">
      <c r="A325" s="61">
        <v>15</v>
      </c>
      <c r="B325" s="11">
        <v>287</v>
      </c>
      <c r="C325" s="16" t="s">
        <v>15</v>
      </c>
    </row>
    <row r="326" spans="1:3" x14ac:dyDescent="0.25">
      <c r="A326" s="61">
        <v>16</v>
      </c>
      <c r="B326" s="11">
        <v>3</v>
      </c>
      <c r="C326" s="16" t="s">
        <v>16</v>
      </c>
    </row>
    <row r="327" spans="1:3" x14ac:dyDescent="0.25">
      <c r="A327" s="61">
        <v>17</v>
      </c>
      <c r="B327" s="11">
        <v>54</v>
      </c>
      <c r="C327" s="16" t="s">
        <v>17</v>
      </c>
    </row>
    <row r="328" spans="1:3" x14ac:dyDescent="0.25">
      <c r="A328" s="61">
        <v>18</v>
      </c>
      <c r="B328" s="11">
        <v>30</v>
      </c>
      <c r="C328" s="16" t="s">
        <v>18</v>
      </c>
    </row>
    <row r="329" spans="1:3" x14ac:dyDescent="0.25">
      <c r="A329" s="61">
        <v>19</v>
      </c>
      <c r="B329" s="11">
        <v>26</v>
      </c>
      <c r="C329" s="16" t="s">
        <v>19</v>
      </c>
    </row>
    <row r="330" spans="1:3" x14ac:dyDescent="0.25">
      <c r="A330" s="61">
        <v>20</v>
      </c>
      <c r="B330" s="11">
        <v>85</v>
      </c>
      <c r="C330" s="16" t="s">
        <v>13</v>
      </c>
    </row>
    <row r="331" spans="1:3" x14ac:dyDescent="0.25">
      <c r="A331" s="61">
        <v>21</v>
      </c>
      <c r="B331" s="11">
        <v>226</v>
      </c>
      <c r="C331" s="14" t="s">
        <v>14</v>
      </c>
    </row>
    <row r="332" spans="1:3" x14ac:dyDescent="0.25">
      <c r="A332" s="61">
        <v>22</v>
      </c>
      <c r="B332" s="11">
        <v>249</v>
      </c>
      <c r="C332" s="14" t="s">
        <v>15</v>
      </c>
    </row>
    <row r="333" spans="1:3" x14ac:dyDescent="0.25">
      <c r="A333" s="61">
        <v>23</v>
      </c>
      <c r="B333" s="11">
        <v>4</v>
      </c>
      <c r="C333" s="14" t="s">
        <v>16</v>
      </c>
    </row>
    <row r="334" spans="1:3" x14ac:dyDescent="0.25">
      <c r="A334" s="61">
        <v>24</v>
      </c>
      <c r="B334" s="11">
        <v>24</v>
      </c>
      <c r="C334" s="13" t="s">
        <v>17</v>
      </c>
    </row>
    <row r="335" spans="1:3" x14ac:dyDescent="0.25">
      <c r="A335" s="61">
        <v>25</v>
      </c>
      <c r="B335" s="11">
        <v>28</v>
      </c>
      <c r="C335" s="16" t="s">
        <v>18</v>
      </c>
    </row>
    <row r="336" spans="1:3" x14ac:dyDescent="0.25">
      <c r="A336" s="61">
        <v>26</v>
      </c>
      <c r="B336" s="11">
        <v>34</v>
      </c>
      <c r="C336" s="16" t="s">
        <v>19</v>
      </c>
    </row>
    <row r="337" spans="1:3" x14ac:dyDescent="0.25">
      <c r="A337" s="61">
        <v>27</v>
      </c>
      <c r="B337" s="11">
        <v>62</v>
      </c>
      <c r="C337" s="16" t="s">
        <v>13</v>
      </c>
    </row>
    <row r="338" spans="1:3" x14ac:dyDescent="0.25">
      <c r="A338" s="61">
        <v>28</v>
      </c>
      <c r="B338" s="11">
        <v>128</v>
      </c>
      <c r="C338" s="16" t="s">
        <v>14</v>
      </c>
    </row>
    <row r="339" spans="1:3" x14ac:dyDescent="0.25">
      <c r="A339" s="61">
        <v>29</v>
      </c>
      <c r="B339" s="11">
        <v>170</v>
      </c>
      <c r="C339" s="16" t="s">
        <v>15</v>
      </c>
    </row>
    <row r="340" spans="1:3" x14ac:dyDescent="0.25">
      <c r="A340" s="61">
        <v>30</v>
      </c>
      <c r="B340" s="11">
        <v>7</v>
      </c>
      <c r="C340" s="16" t="s">
        <v>16</v>
      </c>
    </row>
    <row r="341" spans="1:3" x14ac:dyDescent="0.25">
      <c r="A341" s="61">
        <v>31</v>
      </c>
      <c r="B341" s="11">
        <v>16</v>
      </c>
      <c r="C341" s="16" t="s">
        <v>17</v>
      </c>
    </row>
    <row r="342" spans="1:3" x14ac:dyDescent="0.25">
      <c r="A342" s="62"/>
      <c r="C342" s="16"/>
    </row>
    <row r="343" spans="1:3" x14ac:dyDescent="0.25">
      <c r="A343" s="61" t="s">
        <v>10</v>
      </c>
      <c r="B343" s="16">
        <v>1716</v>
      </c>
      <c r="C343" s="16"/>
    </row>
    <row r="344" spans="1:3" x14ac:dyDescent="0.25">
      <c r="A344" s="63"/>
      <c r="B344" s="14"/>
      <c r="C344" s="16"/>
    </row>
    <row r="345" spans="1:3" x14ac:dyDescent="0.25">
      <c r="A345" s="61">
        <v>1</v>
      </c>
      <c r="B345" s="14">
        <v>0</v>
      </c>
      <c r="C345" s="16" t="s">
        <v>48</v>
      </c>
    </row>
    <row r="346" spans="1:3" x14ac:dyDescent="0.25">
      <c r="A346" s="61">
        <v>2</v>
      </c>
      <c r="B346" s="11">
        <v>45</v>
      </c>
      <c r="C346" s="16" t="s">
        <v>19</v>
      </c>
    </row>
    <row r="347" spans="1:3" x14ac:dyDescent="0.25">
      <c r="A347" s="61">
        <v>3</v>
      </c>
      <c r="B347" s="11">
        <v>57</v>
      </c>
      <c r="C347" s="16" t="s">
        <v>13</v>
      </c>
    </row>
    <row r="348" spans="1:3" x14ac:dyDescent="0.25">
      <c r="A348" s="61">
        <v>4</v>
      </c>
      <c r="B348" s="11">
        <v>134</v>
      </c>
      <c r="C348" s="16" t="s">
        <v>14</v>
      </c>
    </row>
    <row r="349" spans="1:3" x14ac:dyDescent="0.25">
      <c r="A349" s="61">
        <v>5</v>
      </c>
      <c r="B349" s="11">
        <v>157</v>
      </c>
      <c r="C349" s="16" t="s">
        <v>15</v>
      </c>
    </row>
    <row r="350" spans="1:3" x14ac:dyDescent="0.25">
      <c r="A350" s="61">
        <v>6</v>
      </c>
      <c r="B350" s="11">
        <v>3</v>
      </c>
      <c r="C350" s="16" t="s">
        <v>16</v>
      </c>
    </row>
    <row r="351" spans="1:3" x14ac:dyDescent="0.25">
      <c r="A351" s="61">
        <v>7</v>
      </c>
      <c r="B351" s="11">
        <v>31</v>
      </c>
      <c r="C351" s="16" t="s">
        <v>17</v>
      </c>
    </row>
    <row r="352" spans="1:3" x14ac:dyDescent="0.25">
      <c r="A352" s="61">
        <v>8</v>
      </c>
      <c r="B352" s="11">
        <v>29</v>
      </c>
      <c r="C352" s="16" t="s">
        <v>18</v>
      </c>
    </row>
    <row r="353" spans="1:3" x14ac:dyDescent="0.25">
      <c r="A353" s="61">
        <v>9</v>
      </c>
      <c r="B353" s="11">
        <v>14</v>
      </c>
      <c r="C353" s="16" t="s">
        <v>48</v>
      </c>
    </row>
    <row r="354" spans="1:3" x14ac:dyDescent="0.25">
      <c r="A354" s="61">
        <v>10</v>
      </c>
      <c r="B354" s="11">
        <v>56</v>
      </c>
      <c r="C354" s="16" t="s">
        <v>13</v>
      </c>
    </row>
    <row r="355" spans="1:3" x14ac:dyDescent="0.25">
      <c r="A355" s="61">
        <v>11</v>
      </c>
      <c r="B355" s="11">
        <v>170</v>
      </c>
      <c r="C355" s="16" t="s">
        <v>14</v>
      </c>
    </row>
    <row r="356" spans="1:3" x14ac:dyDescent="0.25">
      <c r="A356" s="61">
        <v>12</v>
      </c>
      <c r="B356" s="11">
        <v>134</v>
      </c>
      <c r="C356" s="16" t="s">
        <v>15</v>
      </c>
    </row>
    <row r="357" spans="1:3" x14ac:dyDescent="0.25">
      <c r="A357" s="61">
        <v>13</v>
      </c>
      <c r="B357" s="11">
        <v>1</v>
      </c>
      <c r="C357" s="16" t="s">
        <v>16</v>
      </c>
    </row>
    <row r="358" spans="1:3" x14ac:dyDescent="0.25">
      <c r="A358" s="61">
        <v>14</v>
      </c>
      <c r="B358" s="11">
        <v>28</v>
      </c>
      <c r="C358" s="16" t="s">
        <v>17</v>
      </c>
    </row>
    <row r="359" spans="1:3" x14ac:dyDescent="0.25">
      <c r="A359" s="61">
        <v>15</v>
      </c>
      <c r="B359" s="11">
        <v>34</v>
      </c>
      <c r="C359" s="16" t="s">
        <v>18</v>
      </c>
    </row>
    <row r="360" spans="1:3" x14ac:dyDescent="0.25">
      <c r="A360" s="61">
        <v>16</v>
      </c>
      <c r="B360" s="11">
        <v>31</v>
      </c>
      <c r="C360" s="16" t="s">
        <v>19</v>
      </c>
    </row>
    <row r="361" spans="1:3" x14ac:dyDescent="0.25">
      <c r="A361" s="61">
        <v>17</v>
      </c>
      <c r="B361" s="11">
        <v>68</v>
      </c>
      <c r="C361" s="16" t="s">
        <v>13</v>
      </c>
    </row>
    <row r="362" spans="1:3" x14ac:dyDescent="0.25">
      <c r="A362" s="61">
        <v>18</v>
      </c>
      <c r="B362" s="11">
        <v>143</v>
      </c>
      <c r="C362" s="16" t="s">
        <v>14</v>
      </c>
    </row>
    <row r="363" spans="1:3" x14ac:dyDescent="0.25">
      <c r="A363" s="61">
        <v>19</v>
      </c>
      <c r="B363" s="11">
        <v>144</v>
      </c>
      <c r="C363" s="16" t="s">
        <v>15</v>
      </c>
    </row>
    <row r="364" spans="1:3" x14ac:dyDescent="0.25">
      <c r="A364" s="61">
        <v>20</v>
      </c>
      <c r="B364" s="11">
        <v>4</v>
      </c>
      <c r="C364" s="16" t="s">
        <v>16</v>
      </c>
    </row>
    <row r="365" spans="1:3" x14ac:dyDescent="0.25">
      <c r="A365" s="61">
        <v>21</v>
      </c>
      <c r="B365" s="11">
        <v>29</v>
      </c>
      <c r="C365" s="16" t="s">
        <v>17</v>
      </c>
    </row>
    <row r="366" spans="1:3" x14ac:dyDescent="0.25">
      <c r="A366" s="61">
        <v>22</v>
      </c>
      <c r="B366" s="11">
        <v>37</v>
      </c>
      <c r="C366" s="16" t="s">
        <v>18</v>
      </c>
    </row>
    <row r="367" spans="1:3" x14ac:dyDescent="0.25">
      <c r="A367" s="61">
        <v>23</v>
      </c>
      <c r="B367" s="11">
        <v>28</v>
      </c>
      <c r="C367" s="16" t="s">
        <v>19</v>
      </c>
    </row>
    <row r="368" spans="1:3" x14ac:dyDescent="0.25">
      <c r="A368" s="61">
        <v>24</v>
      </c>
      <c r="B368" s="11">
        <v>39</v>
      </c>
      <c r="C368" s="14" t="s">
        <v>13</v>
      </c>
    </row>
    <row r="369" spans="1:3" x14ac:dyDescent="0.25">
      <c r="A369" s="61">
        <v>25</v>
      </c>
      <c r="B369" s="11">
        <v>120</v>
      </c>
      <c r="C369" s="14" t="s">
        <v>14</v>
      </c>
    </row>
    <row r="370" spans="1:3" x14ac:dyDescent="0.25">
      <c r="A370" s="61">
        <v>26</v>
      </c>
      <c r="B370" s="11">
        <v>90</v>
      </c>
      <c r="C370" s="13" t="s">
        <v>15</v>
      </c>
    </row>
    <row r="371" spans="1:3" x14ac:dyDescent="0.25">
      <c r="A371" s="61">
        <v>27</v>
      </c>
      <c r="B371" s="11">
        <v>1</v>
      </c>
      <c r="C371" s="16" t="s">
        <v>16</v>
      </c>
    </row>
    <row r="372" spans="1:3" x14ac:dyDescent="0.25">
      <c r="A372" s="61">
        <v>28</v>
      </c>
      <c r="B372" s="11">
        <v>31</v>
      </c>
      <c r="C372" s="16" t="s">
        <v>17</v>
      </c>
    </row>
    <row r="373" spans="1:3" x14ac:dyDescent="0.25">
      <c r="A373" s="61">
        <v>29</v>
      </c>
      <c r="B373" s="11">
        <v>35</v>
      </c>
      <c r="C373" s="16" t="s">
        <v>18</v>
      </c>
    </row>
    <row r="374" spans="1:3" x14ac:dyDescent="0.25">
      <c r="A374" s="61">
        <v>30</v>
      </c>
      <c r="B374" s="11">
        <v>23</v>
      </c>
      <c r="C374" s="16" t="s">
        <v>19</v>
      </c>
    </row>
    <row r="375" spans="1:3" x14ac:dyDescent="0.25">
      <c r="A375" s="62"/>
      <c r="C375" s="16"/>
    </row>
    <row r="376" spans="1:3" x14ac:dyDescent="0.25">
      <c r="A376" s="61" t="s">
        <v>11</v>
      </c>
      <c r="B376" s="16">
        <v>1318</v>
      </c>
      <c r="C376" s="16"/>
    </row>
    <row r="377" spans="1:3" x14ac:dyDescent="0.25">
      <c r="A377" s="63"/>
      <c r="B377" s="16"/>
      <c r="C377" s="16"/>
    </row>
    <row r="378" spans="1:3" x14ac:dyDescent="0.25">
      <c r="A378" s="61">
        <v>1</v>
      </c>
      <c r="B378" s="16">
        <v>50</v>
      </c>
      <c r="C378" s="16" t="s">
        <v>13</v>
      </c>
    </row>
    <row r="379" spans="1:3" x14ac:dyDescent="0.25">
      <c r="A379" s="61">
        <v>2</v>
      </c>
      <c r="B379" s="11">
        <v>152</v>
      </c>
      <c r="C379" s="16" t="s">
        <v>14</v>
      </c>
    </row>
    <row r="380" spans="1:3" x14ac:dyDescent="0.25">
      <c r="A380" s="61">
        <v>3</v>
      </c>
      <c r="B380" s="11">
        <v>120</v>
      </c>
      <c r="C380" s="16" t="s">
        <v>15</v>
      </c>
    </row>
    <row r="381" spans="1:3" x14ac:dyDescent="0.25">
      <c r="A381" s="61">
        <v>4</v>
      </c>
      <c r="B381" s="11">
        <v>3</v>
      </c>
      <c r="C381" s="16" t="s">
        <v>16</v>
      </c>
    </row>
    <row r="382" spans="1:3" x14ac:dyDescent="0.25">
      <c r="A382" s="61">
        <v>5</v>
      </c>
      <c r="B382" s="11">
        <v>13</v>
      </c>
      <c r="C382" s="16" t="s">
        <v>17</v>
      </c>
    </row>
    <row r="383" spans="1:3" x14ac:dyDescent="0.25">
      <c r="A383" s="61">
        <v>6</v>
      </c>
      <c r="B383" s="11">
        <v>2</v>
      </c>
      <c r="C383" s="16" t="s">
        <v>48</v>
      </c>
    </row>
    <row r="384" spans="1:3" x14ac:dyDescent="0.25">
      <c r="A384" s="61">
        <v>7</v>
      </c>
      <c r="B384" s="11">
        <v>16</v>
      </c>
      <c r="C384" s="16" t="s">
        <v>19</v>
      </c>
    </row>
    <row r="385" spans="1:3" x14ac:dyDescent="0.25">
      <c r="A385" s="61">
        <v>8</v>
      </c>
      <c r="B385" s="11">
        <v>12</v>
      </c>
      <c r="C385" s="16" t="s">
        <v>48</v>
      </c>
    </row>
    <row r="386" spans="1:3" x14ac:dyDescent="0.25">
      <c r="A386" s="61">
        <v>9</v>
      </c>
      <c r="B386" s="11">
        <v>65</v>
      </c>
      <c r="C386" s="16" t="s">
        <v>14</v>
      </c>
    </row>
    <row r="387" spans="1:3" x14ac:dyDescent="0.25">
      <c r="A387" s="61">
        <v>10</v>
      </c>
      <c r="B387" s="11">
        <v>73</v>
      </c>
      <c r="C387" s="16" t="s">
        <v>15</v>
      </c>
    </row>
    <row r="388" spans="1:3" x14ac:dyDescent="0.25">
      <c r="A388" s="61">
        <v>11</v>
      </c>
      <c r="B388" s="11">
        <v>3</v>
      </c>
      <c r="C388" s="16" t="s">
        <v>16</v>
      </c>
    </row>
    <row r="389" spans="1:3" x14ac:dyDescent="0.25">
      <c r="A389" s="61">
        <v>12</v>
      </c>
      <c r="B389" s="11">
        <v>36</v>
      </c>
      <c r="C389" s="16" t="s">
        <v>17</v>
      </c>
    </row>
    <row r="390" spans="1:3" x14ac:dyDescent="0.25">
      <c r="A390" s="61">
        <v>13</v>
      </c>
      <c r="B390" s="11">
        <v>21</v>
      </c>
      <c r="C390" s="16" t="s">
        <v>18</v>
      </c>
    </row>
    <row r="391" spans="1:3" x14ac:dyDescent="0.25">
      <c r="A391" s="61">
        <v>14</v>
      </c>
      <c r="B391" s="11">
        <v>34</v>
      </c>
      <c r="C391" s="16" t="s">
        <v>19</v>
      </c>
    </row>
    <row r="392" spans="1:3" x14ac:dyDescent="0.25">
      <c r="A392" s="61">
        <v>15</v>
      </c>
      <c r="B392" s="11">
        <v>76</v>
      </c>
      <c r="C392" s="16" t="s">
        <v>13</v>
      </c>
    </row>
    <row r="393" spans="1:3" x14ac:dyDescent="0.25">
      <c r="A393" s="61">
        <v>16</v>
      </c>
      <c r="B393" s="11">
        <v>171</v>
      </c>
      <c r="C393" s="16" t="s">
        <v>14</v>
      </c>
    </row>
    <row r="394" spans="1:3" x14ac:dyDescent="0.25">
      <c r="A394" s="61">
        <v>17</v>
      </c>
      <c r="B394" s="11">
        <v>132</v>
      </c>
      <c r="C394" s="16" t="s">
        <v>15</v>
      </c>
    </row>
    <row r="395" spans="1:3" x14ac:dyDescent="0.25">
      <c r="A395" s="61">
        <v>18</v>
      </c>
      <c r="B395" s="11">
        <v>1</v>
      </c>
      <c r="C395" s="16" t="s">
        <v>16</v>
      </c>
    </row>
    <row r="396" spans="1:3" x14ac:dyDescent="0.25">
      <c r="A396" s="61">
        <v>19</v>
      </c>
      <c r="B396" s="11">
        <v>42</v>
      </c>
      <c r="C396" s="16" t="s">
        <v>17</v>
      </c>
    </row>
    <row r="397" spans="1:3" x14ac:dyDescent="0.25">
      <c r="A397" s="61">
        <v>20</v>
      </c>
      <c r="B397" s="11">
        <v>31</v>
      </c>
      <c r="C397" s="16" t="s">
        <v>18</v>
      </c>
    </row>
    <row r="398" spans="1:3" x14ac:dyDescent="0.25">
      <c r="A398" s="61">
        <v>21</v>
      </c>
      <c r="B398" s="11">
        <v>32</v>
      </c>
      <c r="C398" s="16" t="s">
        <v>19</v>
      </c>
    </row>
    <row r="399" spans="1:3" x14ac:dyDescent="0.25">
      <c r="A399" s="61">
        <v>22</v>
      </c>
      <c r="B399" s="11">
        <v>69</v>
      </c>
      <c r="C399" s="16" t="s">
        <v>13</v>
      </c>
    </row>
    <row r="400" spans="1:3" x14ac:dyDescent="0.25">
      <c r="A400" s="61">
        <v>23</v>
      </c>
      <c r="B400" s="11">
        <v>53</v>
      </c>
      <c r="C400" s="16" t="s">
        <v>14</v>
      </c>
    </row>
    <row r="401" spans="1:5" x14ac:dyDescent="0.25">
      <c r="A401" s="61">
        <v>24</v>
      </c>
      <c r="B401" s="11">
        <v>2</v>
      </c>
      <c r="C401" s="16" t="s">
        <v>15</v>
      </c>
    </row>
    <row r="402" spans="1:5" x14ac:dyDescent="0.25">
      <c r="A402" s="61">
        <v>25</v>
      </c>
      <c r="B402" s="11">
        <v>0</v>
      </c>
      <c r="C402" s="16" t="s">
        <v>16</v>
      </c>
    </row>
    <row r="403" spans="1:5" x14ac:dyDescent="0.25">
      <c r="A403" s="61">
        <v>26</v>
      </c>
      <c r="B403" s="11">
        <v>1</v>
      </c>
      <c r="C403" s="14" t="s">
        <v>48</v>
      </c>
    </row>
    <row r="404" spans="1:5" x14ac:dyDescent="0.25">
      <c r="A404" s="61">
        <v>27</v>
      </c>
      <c r="B404" s="11">
        <v>22</v>
      </c>
      <c r="C404" s="14" t="s">
        <v>18</v>
      </c>
    </row>
    <row r="405" spans="1:5" x14ac:dyDescent="0.25">
      <c r="A405" s="61">
        <v>28</v>
      </c>
      <c r="B405" s="11">
        <v>25</v>
      </c>
      <c r="C405" s="14" t="s">
        <v>19</v>
      </c>
    </row>
    <row r="406" spans="1:5" x14ac:dyDescent="0.25">
      <c r="A406" s="61">
        <v>29</v>
      </c>
      <c r="B406" s="11">
        <v>25</v>
      </c>
      <c r="C406" s="13" t="s">
        <v>13</v>
      </c>
    </row>
    <row r="407" spans="1:5" x14ac:dyDescent="0.25">
      <c r="A407" s="61">
        <v>30</v>
      </c>
      <c r="B407" s="11">
        <v>34</v>
      </c>
      <c r="C407" s="16" t="s">
        <v>14</v>
      </c>
    </row>
    <row r="408" spans="1:5" x14ac:dyDescent="0.25">
      <c r="A408" s="61">
        <v>31</v>
      </c>
      <c r="B408" s="11">
        <v>2</v>
      </c>
      <c r="C408" s="16" t="s">
        <v>15</v>
      </c>
    </row>
    <row r="409" spans="1:5" x14ac:dyDescent="0.25">
      <c r="A409" s="7"/>
      <c r="B409" s="8"/>
      <c r="C409" s="8"/>
      <c r="D409" s="8"/>
      <c r="E409" s="8"/>
    </row>
    <row r="410" spans="1:5" x14ac:dyDescent="0.25">
      <c r="A410" s="9"/>
      <c r="B410" s="4"/>
      <c r="C410" s="4"/>
      <c r="D410" s="4"/>
      <c r="E410" s="4"/>
    </row>
    <row r="411" spans="1:5" x14ac:dyDescent="0.25">
      <c r="A411" s="10" t="s">
        <v>41</v>
      </c>
      <c r="B411" s="12"/>
      <c r="C411" s="12"/>
    </row>
    <row r="412" spans="1:5" x14ac:dyDescent="0.25">
      <c r="A412" s="9"/>
      <c r="B412" s="4"/>
      <c r="C412" s="4"/>
    </row>
    <row r="413" spans="1:5" x14ac:dyDescent="0.25">
      <c r="A413" s="73" t="s">
        <v>43</v>
      </c>
    </row>
  </sheetData>
  <sheetProtection algorithmName="SHA-512" hashValue="FkMzRvbXy3mw4Xj0T1sFad+WxeeoYOUbN6xXyhPrC57NjRU8OnplRI1G9xWvuxlszfY0olAhEEBKMEbSIvxC5w==" saltValue="GP2bUWzKTcA1D6v+FGk+ag==" spinCount="100000" sheet="1" objects="1" scenarios="1"/>
  <mergeCells count="1">
    <mergeCell ref="A3:E3"/>
  </mergeCells>
  <phoneticPr fontId="0" type="noConversion"/>
  <pageMargins left="0.75" right="0.75" top="1" bottom="1" header="0" footer="0"/>
  <pageSetup paperSize="9" scale="83" orientation="landscape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workbookViewId="0">
      <selection activeCell="A6" sqref="A6"/>
    </sheetView>
  </sheetViews>
  <sheetFormatPr baseColWidth="10" defaultColWidth="11.453125" defaultRowHeight="12.5" x14ac:dyDescent="0.25"/>
  <cols>
    <col min="1" max="1" width="22.26953125" style="68" customWidth="1"/>
    <col min="2" max="2" width="11.453125" style="68" customWidth="1"/>
    <col min="3" max="8" width="11.453125" style="68"/>
    <col min="9" max="9" width="5.7265625" style="68" customWidth="1"/>
    <col min="10" max="10" width="115.26953125" style="68" customWidth="1"/>
    <col min="11" max="16384" width="11.453125" style="68"/>
  </cols>
  <sheetData>
    <row r="1" spans="1:8" ht="40" customHeight="1" x14ac:dyDescent="0.25"/>
    <row r="2" spans="1:8" ht="12.75" customHeight="1" x14ac:dyDescent="0.25"/>
    <row r="3" spans="1:8" ht="30.75" customHeight="1" x14ac:dyDescent="0.35">
      <c r="A3" s="95" t="s">
        <v>57</v>
      </c>
      <c r="B3" s="96"/>
      <c r="C3" s="96"/>
      <c r="D3" s="96"/>
      <c r="E3" s="96"/>
      <c r="F3" s="96"/>
      <c r="G3" s="96"/>
      <c r="H3" s="96"/>
    </row>
    <row r="5" spans="1:8" ht="20.149999999999999" customHeight="1" x14ac:dyDescent="0.25">
      <c r="A5" s="3" t="s">
        <v>39</v>
      </c>
      <c r="B5" s="3" t="s">
        <v>33</v>
      </c>
      <c r="C5" s="3" t="s">
        <v>34</v>
      </c>
      <c r="D5" s="3" t="s">
        <v>40</v>
      </c>
      <c r="E5" s="3" t="s">
        <v>35</v>
      </c>
      <c r="F5" s="3" t="s">
        <v>36</v>
      </c>
      <c r="G5" s="3" t="s">
        <v>37</v>
      </c>
      <c r="H5" s="3" t="s">
        <v>38</v>
      </c>
    </row>
    <row r="6" spans="1:8" ht="13" x14ac:dyDescent="0.3">
      <c r="B6" s="69"/>
      <c r="C6" s="69"/>
      <c r="D6" s="69"/>
      <c r="E6" s="69"/>
      <c r="F6" s="69"/>
      <c r="G6" s="69"/>
      <c r="H6" s="69"/>
    </row>
    <row r="7" spans="1:8" x14ac:dyDescent="0.25">
      <c r="A7" s="71" t="s">
        <v>55</v>
      </c>
      <c r="B7" s="74">
        <v>1439</v>
      </c>
      <c r="C7" s="74">
        <v>1437</v>
      </c>
      <c r="D7" s="74">
        <v>1491</v>
      </c>
      <c r="E7" s="74">
        <v>3008</v>
      </c>
      <c r="F7" s="74">
        <v>8652</v>
      </c>
      <c r="G7" s="74">
        <v>9891</v>
      </c>
      <c r="H7" s="74">
        <v>319</v>
      </c>
    </row>
    <row r="8" spans="1:8" x14ac:dyDescent="0.25">
      <c r="A8" s="71" t="s">
        <v>0</v>
      </c>
      <c r="B8" s="74">
        <v>95</v>
      </c>
      <c r="C8" s="74">
        <v>83</v>
      </c>
      <c r="D8" s="74">
        <v>90</v>
      </c>
      <c r="E8" s="74">
        <v>144</v>
      </c>
      <c r="F8" s="74">
        <v>308</v>
      </c>
      <c r="G8" s="74">
        <v>149</v>
      </c>
      <c r="H8" s="74">
        <v>7</v>
      </c>
    </row>
    <row r="9" spans="1:8" x14ac:dyDescent="0.25">
      <c r="A9" s="71" t="s">
        <v>1</v>
      </c>
      <c r="B9" s="74">
        <v>103</v>
      </c>
      <c r="C9" s="74">
        <v>120</v>
      </c>
      <c r="D9" s="74">
        <v>74</v>
      </c>
      <c r="E9" s="74">
        <v>188</v>
      </c>
      <c r="F9" s="74">
        <v>365</v>
      </c>
      <c r="G9" s="74">
        <v>266</v>
      </c>
      <c r="H9" s="74">
        <v>1</v>
      </c>
    </row>
    <row r="10" spans="1:8" x14ac:dyDescent="0.25">
      <c r="A10" s="71" t="s">
        <v>2</v>
      </c>
      <c r="B10" s="74">
        <v>90</v>
      </c>
      <c r="C10" s="74">
        <v>117</v>
      </c>
      <c r="D10" s="74">
        <v>104</v>
      </c>
      <c r="E10" s="74">
        <v>221</v>
      </c>
      <c r="F10" s="74">
        <v>527</v>
      </c>
      <c r="G10" s="74">
        <v>497</v>
      </c>
      <c r="H10" s="74">
        <v>14</v>
      </c>
    </row>
    <row r="11" spans="1:8" x14ac:dyDescent="0.25">
      <c r="A11" s="71" t="s">
        <v>3</v>
      </c>
      <c r="B11" s="74">
        <v>97</v>
      </c>
      <c r="C11" s="74">
        <v>101</v>
      </c>
      <c r="D11" s="74">
        <v>119</v>
      </c>
      <c r="E11" s="74">
        <v>174</v>
      </c>
      <c r="F11" s="74">
        <v>615</v>
      </c>
      <c r="G11" s="74">
        <v>690</v>
      </c>
      <c r="H11" s="74">
        <v>10</v>
      </c>
    </row>
    <row r="12" spans="1:8" x14ac:dyDescent="0.25">
      <c r="A12" s="71" t="s">
        <v>4</v>
      </c>
      <c r="B12" s="74">
        <v>111</v>
      </c>
      <c r="C12" s="74">
        <v>162</v>
      </c>
      <c r="D12" s="74">
        <v>120</v>
      </c>
      <c r="E12" s="74">
        <v>315</v>
      </c>
      <c r="F12" s="74">
        <v>812</v>
      </c>
      <c r="G12" s="74">
        <v>1020</v>
      </c>
      <c r="H12" s="74">
        <v>71</v>
      </c>
    </row>
    <row r="13" spans="1:8" x14ac:dyDescent="0.25">
      <c r="A13" s="71" t="s">
        <v>5</v>
      </c>
      <c r="B13" s="74">
        <v>190</v>
      </c>
      <c r="C13" s="74">
        <v>137</v>
      </c>
      <c r="D13" s="74">
        <v>232</v>
      </c>
      <c r="E13" s="74">
        <v>427</v>
      </c>
      <c r="F13" s="74">
        <v>1200</v>
      </c>
      <c r="G13" s="74">
        <v>1437</v>
      </c>
      <c r="H13" s="74">
        <v>38</v>
      </c>
    </row>
    <row r="14" spans="1:8" x14ac:dyDescent="0.25">
      <c r="A14" s="71" t="s">
        <v>6</v>
      </c>
      <c r="B14" s="74">
        <v>111</v>
      </c>
      <c r="C14" s="74">
        <v>172</v>
      </c>
      <c r="D14" s="74">
        <v>183</v>
      </c>
      <c r="E14" s="74">
        <v>336</v>
      </c>
      <c r="F14" s="74">
        <v>1262</v>
      </c>
      <c r="G14" s="74">
        <v>1451</v>
      </c>
      <c r="H14" s="74">
        <v>45</v>
      </c>
    </row>
    <row r="15" spans="1:8" x14ac:dyDescent="0.25">
      <c r="A15" s="71" t="s">
        <v>7</v>
      </c>
      <c r="B15" s="74">
        <v>84</v>
      </c>
      <c r="C15" s="74">
        <v>80</v>
      </c>
      <c r="D15" s="74">
        <v>62</v>
      </c>
      <c r="E15" s="74">
        <v>70</v>
      </c>
      <c r="F15" s="74">
        <v>365</v>
      </c>
      <c r="G15" s="74">
        <v>574</v>
      </c>
      <c r="H15" s="74">
        <v>50</v>
      </c>
    </row>
    <row r="16" spans="1:8" x14ac:dyDescent="0.25">
      <c r="A16" s="71" t="s">
        <v>8</v>
      </c>
      <c r="B16" s="74">
        <v>162</v>
      </c>
      <c r="C16" s="74">
        <v>131</v>
      </c>
      <c r="D16" s="74">
        <v>148</v>
      </c>
      <c r="E16" s="74">
        <v>377</v>
      </c>
      <c r="F16" s="74">
        <v>1331</v>
      </c>
      <c r="G16" s="74">
        <v>1594</v>
      </c>
      <c r="H16" s="74">
        <v>38</v>
      </c>
    </row>
    <row r="17" spans="1:16" x14ac:dyDescent="0.25">
      <c r="A17" s="71" t="s">
        <v>9</v>
      </c>
      <c r="B17" s="74">
        <v>185</v>
      </c>
      <c r="C17" s="74">
        <v>123</v>
      </c>
      <c r="D17" s="74">
        <v>111</v>
      </c>
      <c r="E17" s="74">
        <v>304</v>
      </c>
      <c r="F17" s="74">
        <v>825</v>
      </c>
      <c r="G17" s="74">
        <v>1359</v>
      </c>
      <c r="H17" s="74">
        <v>29</v>
      </c>
    </row>
    <row r="18" spans="1:16" x14ac:dyDescent="0.25">
      <c r="A18" s="71" t="s">
        <v>10</v>
      </c>
      <c r="B18" s="74">
        <v>119</v>
      </c>
      <c r="C18" s="74">
        <v>135</v>
      </c>
      <c r="D18" s="74">
        <v>141</v>
      </c>
      <c r="E18" s="74">
        <v>220</v>
      </c>
      <c r="F18" s="74">
        <v>567</v>
      </c>
      <c r="G18" s="74">
        <v>525</v>
      </c>
      <c r="H18" s="74">
        <v>9</v>
      </c>
    </row>
    <row r="19" spans="1:16" x14ac:dyDescent="0.25">
      <c r="A19" s="71" t="s">
        <v>11</v>
      </c>
      <c r="B19" s="74">
        <v>92</v>
      </c>
      <c r="C19" s="74">
        <v>76</v>
      </c>
      <c r="D19" s="74">
        <v>107</v>
      </c>
      <c r="E19" s="74">
        <v>232</v>
      </c>
      <c r="F19" s="74">
        <v>475</v>
      </c>
      <c r="G19" s="74">
        <v>329</v>
      </c>
      <c r="H19" s="74">
        <v>7</v>
      </c>
    </row>
    <row r="21" spans="1:16" ht="20.149999999999999" customHeight="1" x14ac:dyDescent="0.25">
      <c r="A21" s="3" t="s">
        <v>39</v>
      </c>
      <c r="B21" s="3" t="s">
        <v>33</v>
      </c>
      <c r="C21" s="3" t="s">
        <v>34</v>
      </c>
      <c r="D21" s="3" t="s">
        <v>40</v>
      </c>
      <c r="E21" s="3" t="s">
        <v>35</v>
      </c>
      <c r="F21" s="3" t="s">
        <v>36</v>
      </c>
      <c r="G21" s="3" t="s">
        <v>37</v>
      </c>
      <c r="H21" s="3" t="s">
        <v>38</v>
      </c>
    </row>
    <row r="22" spans="1:16" ht="13" x14ac:dyDescent="0.3">
      <c r="B22" s="69"/>
      <c r="C22" s="69"/>
      <c r="D22" s="69"/>
      <c r="E22" s="69"/>
      <c r="F22" s="69"/>
      <c r="G22" s="69"/>
      <c r="H22" s="69"/>
    </row>
    <row r="23" spans="1:16" x14ac:dyDescent="0.25">
      <c r="A23" s="71" t="s">
        <v>42</v>
      </c>
      <c r="B23" s="75">
        <v>27.673076923076923</v>
      </c>
      <c r="C23" s="75">
        <v>27.634615384615383</v>
      </c>
      <c r="D23" s="75">
        <v>28.673076923076923</v>
      </c>
      <c r="E23" s="75">
        <v>57.846153846153847</v>
      </c>
      <c r="F23" s="75">
        <v>166.38461538461539</v>
      </c>
      <c r="G23" s="75">
        <v>186.62264150943398</v>
      </c>
      <c r="H23" s="75">
        <v>6.134615384615385</v>
      </c>
      <c r="I23" s="70"/>
      <c r="J23" s="70"/>
      <c r="K23" s="70"/>
      <c r="L23" s="70"/>
      <c r="M23" s="70"/>
      <c r="N23" s="70"/>
      <c r="O23" s="70"/>
      <c r="P23" s="72"/>
    </row>
    <row r="24" spans="1:16" x14ac:dyDescent="0.25">
      <c r="A24" s="71" t="s">
        <v>0</v>
      </c>
      <c r="B24" s="75">
        <v>19</v>
      </c>
      <c r="C24" s="75">
        <v>20.75</v>
      </c>
      <c r="D24" s="75">
        <v>22.5</v>
      </c>
      <c r="E24" s="75">
        <v>36</v>
      </c>
      <c r="F24" s="75">
        <v>77</v>
      </c>
      <c r="G24" s="75">
        <v>29.8</v>
      </c>
      <c r="H24" s="75">
        <v>1.4</v>
      </c>
      <c r="I24" s="70"/>
      <c r="J24" s="70"/>
      <c r="K24" s="70"/>
      <c r="L24" s="70"/>
      <c r="M24" s="70"/>
      <c r="N24" s="70"/>
      <c r="O24" s="70"/>
    </row>
    <row r="25" spans="1:16" x14ac:dyDescent="0.25">
      <c r="A25" s="71" t="s">
        <v>1</v>
      </c>
      <c r="B25" s="75">
        <v>25.75</v>
      </c>
      <c r="C25" s="75">
        <v>30</v>
      </c>
      <c r="D25" s="75">
        <v>18.5</v>
      </c>
      <c r="E25" s="75">
        <v>47</v>
      </c>
      <c r="F25" s="75">
        <v>91.25</v>
      </c>
      <c r="G25" s="75">
        <v>66.5</v>
      </c>
      <c r="H25" s="75">
        <v>0.25</v>
      </c>
      <c r="I25" s="70"/>
      <c r="J25" s="70"/>
      <c r="K25" s="70"/>
      <c r="L25" s="70"/>
      <c r="M25" s="70"/>
      <c r="N25" s="70"/>
      <c r="O25" s="70"/>
    </row>
    <row r="26" spans="1:16" x14ac:dyDescent="0.25">
      <c r="A26" s="71" t="s">
        <v>2</v>
      </c>
      <c r="B26" s="75">
        <v>22.5</v>
      </c>
      <c r="C26" s="75">
        <v>23.4</v>
      </c>
      <c r="D26" s="75">
        <v>20.8</v>
      </c>
      <c r="E26" s="75">
        <v>44.2</v>
      </c>
      <c r="F26" s="75">
        <v>131.75</v>
      </c>
      <c r="G26" s="75">
        <v>124.25</v>
      </c>
      <c r="H26" s="75">
        <v>3.5</v>
      </c>
      <c r="I26" s="70"/>
      <c r="J26" s="70"/>
      <c r="K26" s="70"/>
      <c r="L26" s="70"/>
      <c r="M26" s="70"/>
      <c r="N26" s="70"/>
      <c r="O26" s="70"/>
    </row>
    <row r="27" spans="1:16" x14ac:dyDescent="0.25">
      <c r="A27" s="71" t="s">
        <v>3</v>
      </c>
      <c r="B27" s="75">
        <v>24.25</v>
      </c>
      <c r="C27" s="75">
        <v>25.25</v>
      </c>
      <c r="D27" s="75">
        <v>29.75</v>
      </c>
      <c r="E27" s="75">
        <v>43.5</v>
      </c>
      <c r="F27" s="75">
        <v>123</v>
      </c>
      <c r="G27" s="75">
        <v>138</v>
      </c>
      <c r="H27" s="75">
        <v>2.5</v>
      </c>
      <c r="I27" s="70"/>
      <c r="J27" s="70"/>
      <c r="K27" s="70"/>
      <c r="L27" s="70"/>
      <c r="M27" s="70"/>
      <c r="N27" s="70"/>
      <c r="O27" s="70"/>
    </row>
    <row r="28" spans="1:16" x14ac:dyDescent="0.25">
      <c r="A28" s="71" t="s">
        <v>4</v>
      </c>
      <c r="B28" s="75">
        <v>22.2</v>
      </c>
      <c r="C28" s="75">
        <v>32.4</v>
      </c>
      <c r="D28" s="75">
        <v>30</v>
      </c>
      <c r="E28" s="75">
        <v>78.75</v>
      </c>
      <c r="F28" s="75">
        <v>203</v>
      </c>
      <c r="G28" s="75">
        <v>255</v>
      </c>
      <c r="H28" s="75">
        <v>14.2</v>
      </c>
      <c r="I28" s="70"/>
      <c r="J28" s="70"/>
      <c r="K28" s="70"/>
      <c r="L28" s="70"/>
      <c r="M28" s="70"/>
      <c r="N28" s="70"/>
      <c r="O28" s="70"/>
    </row>
    <row r="29" spans="1:16" x14ac:dyDescent="0.25">
      <c r="A29" s="71" t="s">
        <v>5</v>
      </c>
      <c r="B29" s="75">
        <v>47.5</v>
      </c>
      <c r="C29" s="75">
        <v>34.25</v>
      </c>
      <c r="D29" s="75">
        <v>46.4</v>
      </c>
      <c r="E29" s="75">
        <v>85.4</v>
      </c>
      <c r="F29" s="75">
        <v>300</v>
      </c>
      <c r="G29" s="75">
        <v>359.25</v>
      </c>
      <c r="H29" s="75">
        <v>9.5</v>
      </c>
      <c r="I29" s="70"/>
      <c r="J29" s="70"/>
      <c r="K29" s="70"/>
      <c r="L29" s="70"/>
      <c r="M29" s="70"/>
      <c r="N29" s="70"/>
      <c r="O29" s="70"/>
    </row>
    <row r="30" spans="1:16" x14ac:dyDescent="0.25">
      <c r="A30" s="71" t="s">
        <v>6</v>
      </c>
      <c r="B30" s="75">
        <v>27.75</v>
      </c>
      <c r="C30" s="75">
        <v>43</v>
      </c>
      <c r="D30" s="75">
        <v>45.75</v>
      </c>
      <c r="E30" s="75">
        <v>84</v>
      </c>
      <c r="F30" s="75">
        <v>252.4</v>
      </c>
      <c r="G30" s="75">
        <v>290.2</v>
      </c>
      <c r="H30" s="75">
        <v>9</v>
      </c>
      <c r="I30" s="70"/>
      <c r="J30" s="70"/>
      <c r="K30" s="70"/>
      <c r="L30" s="70"/>
      <c r="M30" s="70"/>
      <c r="N30" s="70"/>
      <c r="O30" s="70"/>
    </row>
    <row r="31" spans="1:16" x14ac:dyDescent="0.25">
      <c r="A31" s="71" t="s">
        <v>7</v>
      </c>
      <c r="B31" s="75">
        <v>16.8</v>
      </c>
      <c r="C31" s="75">
        <v>16</v>
      </c>
      <c r="D31" s="75">
        <v>12.4</v>
      </c>
      <c r="E31" s="75">
        <v>17.5</v>
      </c>
      <c r="F31" s="75">
        <v>91.25</v>
      </c>
      <c r="G31" s="75">
        <v>143.5</v>
      </c>
      <c r="H31" s="75">
        <v>12.5</v>
      </c>
      <c r="I31" s="70"/>
      <c r="J31" s="70"/>
      <c r="K31" s="70"/>
      <c r="L31" s="70"/>
      <c r="M31" s="70"/>
      <c r="N31" s="70"/>
      <c r="O31" s="70"/>
    </row>
    <row r="32" spans="1:16" x14ac:dyDescent="0.25">
      <c r="A32" s="71" t="s">
        <v>8</v>
      </c>
      <c r="B32" s="75">
        <v>40.5</v>
      </c>
      <c r="C32" s="75">
        <v>32.75</v>
      </c>
      <c r="D32" s="75">
        <v>37</v>
      </c>
      <c r="E32" s="75">
        <v>75.400000000000006</v>
      </c>
      <c r="F32" s="75">
        <v>266.2</v>
      </c>
      <c r="G32" s="75">
        <v>398.5</v>
      </c>
      <c r="H32" s="75">
        <v>9.5</v>
      </c>
      <c r="I32" s="70"/>
      <c r="J32" s="70"/>
      <c r="K32" s="70"/>
      <c r="L32" s="70"/>
      <c r="M32" s="70"/>
      <c r="N32" s="70"/>
      <c r="O32" s="70"/>
    </row>
    <row r="33" spans="1:20" x14ac:dyDescent="0.25">
      <c r="A33" s="71" t="s">
        <v>9</v>
      </c>
      <c r="B33" s="75">
        <v>37</v>
      </c>
      <c r="C33" s="75">
        <v>30.75</v>
      </c>
      <c r="D33" s="75">
        <v>27.75</v>
      </c>
      <c r="E33" s="75">
        <v>76</v>
      </c>
      <c r="F33" s="75">
        <v>206.25</v>
      </c>
      <c r="G33" s="75">
        <v>271.8</v>
      </c>
      <c r="H33" s="75">
        <v>5.8</v>
      </c>
      <c r="I33" s="70"/>
      <c r="J33" s="70"/>
      <c r="K33" s="70"/>
      <c r="L33" s="70"/>
      <c r="M33" s="70"/>
      <c r="N33" s="70"/>
      <c r="O33" s="70"/>
    </row>
    <row r="34" spans="1:20" x14ac:dyDescent="0.25">
      <c r="A34" s="71" t="s">
        <v>10</v>
      </c>
      <c r="B34" s="75">
        <v>29.75</v>
      </c>
      <c r="C34" s="75">
        <v>27</v>
      </c>
      <c r="D34" s="75">
        <v>28.2</v>
      </c>
      <c r="E34" s="75">
        <v>55</v>
      </c>
      <c r="F34" s="75">
        <v>141.75</v>
      </c>
      <c r="G34" s="75">
        <v>131.25</v>
      </c>
      <c r="H34" s="75">
        <v>2.25</v>
      </c>
      <c r="I34" s="70"/>
      <c r="J34" s="70"/>
      <c r="K34" s="70"/>
      <c r="L34" s="70"/>
      <c r="M34" s="70"/>
      <c r="N34" s="70"/>
      <c r="O34" s="70"/>
    </row>
    <row r="35" spans="1:20" x14ac:dyDescent="0.25">
      <c r="A35" s="71" t="s">
        <v>11</v>
      </c>
      <c r="B35" s="75">
        <v>23</v>
      </c>
      <c r="C35" s="75">
        <v>19</v>
      </c>
      <c r="D35" s="75">
        <v>26.75</v>
      </c>
      <c r="E35" s="75">
        <v>46.4</v>
      </c>
      <c r="F35" s="75">
        <v>95</v>
      </c>
      <c r="G35" s="75">
        <v>65.8</v>
      </c>
      <c r="H35" s="75">
        <v>1.75</v>
      </c>
      <c r="I35" s="70"/>
      <c r="J35" s="70"/>
      <c r="K35" s="70"/>
      <c r="L35" s="70"/>
      <c r="M35" s="70"/>
      <c r="N35" s="70"/>
      <c r="O35" s="70"/>
    </row>
    <row r="36" spans="1:20" x14ac:dyDescent="0.25">
      <c r="A36" s="7"/>
      <c r="B36" s="7"/>
      <c r="C36" s="7"/>
      <c r="D36" s="7"/>
      <c r="E36" s="7"/>
      <c r="F36" s="7"/>
      <c r="G36" s="7"/>
      <c r="H36" s="7"/>
      <c r="I36" s="9"/>
    </row>
    <row r="37" spans="1:20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20" x14ac:dyDescent="0.25">
      <c r="A38" s="73" t="s">
        <v>43</v>
      </c>
    </row>
    <row r="40" spans="1:20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</row>
  </sheetData>
  <mergeCells count="2">
    <mergeCell ref="A3:H3"/>
    <mergeCell ref="A40:T4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B5" sqref="B5"/>
    </sheetView>
  </sheetViews>
  <sheetFormatPr baseColWidth="10" defaultColWidth="11.453125" defaultRowHeight="12.5" x14ac:dyDescent="0.25"/>
  <cols>
    <col min="1" max="1" width="2.7265625" style="5" customWidth="1"/>
    <col min="2" max="2" width="12.54296875" style="5" customWidth="1"/>
    <col min="3" max="33" width="3.81640625" style="5" customWidth="1"/>
    <col min="34" max="34" width="5.7265625" style="5" customWidth="1"/>
    <col min="35" max="35" width="4.7265625" style="5" customWidth="1"/>
    <col min="36" max="36" width="7" style="5" customWidth="1"/>
    <col min="37" max="37" width="9.1796875" style="5" hidden="1" customWidth="1"/>
    <col min="38" max="38" width="5.1796875" style="5" hidden="1" customWidth="1"/>
    <col min="39" max="44" width="3.7265625" style="5" hidden="1" customWidth="1"/>
    <col min="45" max="45" width="0" style="5" hidden="1" customWidth="1"/>
    <col min="46" max="16384" width="11.453125" style="5"/>
  </cols>
  <sheetData>
    <row r="1" spans="1:256" ht="40" customHeight="1" x14ac:dyDescent="0.25"/>
    <row r="2" spans="1:256" ht="20.149999999999999" customHeight="1" x14ac:dyDescent="0.35">
      <c r="A2" s="30"/>
      <c r="B2" s="31" t="s">
        <v>20</v>
      </c>
      <c r="C2" s="30"/>
      <c r="E2" s="32"/>
      <c r="F2" s="33"/>
      <c r="G2" s="32"/>
      <c r="H2" s="32"/>
      <c r="I2" s="32"/>
      <c r="J2" s="32"/>
      <c r="K2" s="33"/>
      <c r="L2" s="32"/>
      <c r="M2" s="33"/>
      <c r="N2" s="30"/>
      <c r="O2" s="30"/>
      <c r="P2" s="30"/>
      <c r="Q2" s="30"/>
      <c r="R2" s="30"/>
      <c r="S2" s="30"/>
      <c r="T2" s="30"/>
      <c r="U2" s="30"/>
      <c r="V2" s="31"/>
      <c r="W2" s="31"/>
      <c r="X2" s="31"/>
      <c r="Y2" s="34"/>
      <c r="Z2" s="34"/>
      <c r="AA2" s="32"/>
      <c r="AB2" s="32"/>
      <c r="AC2" s="32"/>
      <c r="AD2" s="32"/>
      <c r="AE2" s="32"/>
      <c r="AF2" s="32"/>
      <c r="AG2" s="32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</row>
    <row r="3" spans="1:256" ht="20.149999999999999" customHeight="1" x14ac:dyDescent="0.35">
      <c r="A3" s="30"/>
      <c r="B3" s="35" t="s">
        <v>21</v>
      </c>
      <c r="C3" s="36"/>
      <c r="D3" s="18"/>
      <c r="E3" s="37"/>
      <c r="F3" s="18"/>
      <c r="G3" s="37"/>
      <c r="H3" s="37"/>
      <c r="I3" s="37"/>
      <c r="J3" s="37"/>
      <c r="K3" s="18"/>
      <c r="L3" s="37"/>
      <c r="M3" s="18"/>
      <c r="N3" s="36"/>
      <c r="O3" s="36"/>
      <c r="P3" s="36"/>
      <c r="Q3" s="36"/>
      <c r="R3" s="36"/>
      <c r="S3" s="36"/>
      <c r="T3" s="36"/>
      <c r="U3" s="36"/>
      <c r="V3" s="38"/>
      <c r="W3" s="38"/>
      <c r="X3" s="38"/>
      <c r="Y3" s="39"/>
      <c r="Z3" s="39"/>
      <c r="AA3" s="37"/>
      <c r="AB3" s="37"/>
      <c r="AC3" s="37"/>
      <c r="AD3" s="37"/>
      <c r="AE3" s="37"/>
      <c r="AF3" s="37"/>
      <c r="AG3" s="37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</row>
    <row r="4" spans="1:256" ht="20.149999999999999" customHeight="1" x14ac:dyDescent="0.35">
      <c r="A4" s="30"/>
      <c r="B4" s="37"/>
      <c r="C4" s="37"/>
      <c r="D4" s="18"/>
      <c r="E4" s="37"/>
      <c r="F4" s="18"/>
      <c r="G4" s="37"/>
      <c r="H4" s="37"/>
      <c r="I4" s="37"/>
      <c r="J4" s="37"/>
      <c r="K4" s="18"/>
      <c r="L4" s="37"/>
      <c r="M4" s="18"/>
      <c r="N4" s="36"/>
      <c r="O4" s="36"/>
      <c r="P4" s="36"/>
      <c r="Q4" s="36"/>
      <c r="R4" s="36"/>
      <c r="S4" s="36"/>
      <c r="T4" s="36"/>
      <c r="U4" s="36"/>
      <c r="V4" s="38"/>
      <c r="W4" s="38"/>
      <c r="X4" s="38"/>
      <c r="Y4" s="39"/>
      <c r="Z4" s="39"/>
      <c r="AA4" s="37"/>
      <c r="AB4" s="37"/>
      <c r="AC4" s="37"/>
      <c r="AD4" s="37"/>
      <c r="AE4" s="37"/>
      <c r="AF4" s="37"/>
      <c r="AG4" s="37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</row>
    <row r="5" spans="1:256" ht="27" customHeight="1" x14ac:dyDescent="0.35">
      <c r="A5" s="30"/>
      <c r="B5" s="40">
        <v>2022</v>
      </c>
      <c r="C5" s="36"/>
      <c r="D5" s="18"/>
      <c r="E5" s="37"/>
      <c r="F5" s="18"/>
      <c r="G5" s="37"/>
      <c r="H5" s="37"/>
      <c r="I5" s="37"/>
      <c r="J5" s="37"/>
      <c r="K5" s="18"/>
      <c r="L5" s="37"/>
      <c r="M5" s="18"/>
      <c r="N5" s="36"/>
      <c r="O5" s="36"/>
      <c r="P5" s="36"/>
      <c r="Q5" s="36"/>
      <c r="R5" s="36"/>
      <c r="S5" s="36"/>
      <c r="T5" s="36"/>
      <c r="U5" s="36"/>
      <c r="V5" s="38"/>
      <c r="W5" s="38"/>
      <c r="X5" s="38"/>
      <c r="Y5" s="39"/>
      <c r="Z5" s="39"/>
      <c r="AA5" s="37"/>
      <c r="AB5" s="37"/>
      <c r="AC5" s="37"/>
      <c r="AD5" s="37"/>
      <c r="AE5" s="37"/>
      <c r="AF5" s="37"/>
      <c r="AG5" s="37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</row>
    <row r="6" spans="1:256" ht="20.149999999999999" customHeight="1" x14ac:dyDescent="0.35">
      <c r="A6" s="30"/>
      <c r="B6" s="37"/>
      <c r="C6" s="37"/>
      <c r="D6" s="18"/>
      <c r="E6" s="37"/>
      <c r="F6" s="18"/>
      <c r="G6" s="37"/>
      <c r="H6" s="37"/>
      <c r="I6" s="37"/>
      <c r="J6" s="37"/>
      <c r="K6" s="18"/>
      <c r="L6" s="37"/>
      <c r="M6" s="18"/>
      <c r="N6" s="36"/>
      <c r="O6" s="36"/>
      <c r="P6" s="36"/>
      <c r="Q6" s="36"/>
      <c r="R6" s="36"/>
      <c r="S6" s="36"/>
      <c r="T6" s="36"/>
      <c r="U6" s="36"/>
      <c r="V6" s="38"/>
      <c r="W6" s="38"/>
      <c r="X6" s="38"/>
      <c r="Y6" s="39"/>
      <c r="Z6" s="39"/>
      <c r="AA6" s="37"/>
      <c r="AB6" s="37"/>
      <c r="AC6" s="37"/>
      <c r="AD6" s="37"/>
      <c r="AE6" s="37"/>
      <c r="AF6" s="37"/>
      <c r="AG6" s="37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1:256" ht="14.25" customHeight="1" x14ac:dyDescent="0.35">
      <c r="A7" s="30"/>
      <c r="B7" s="41" t="s">
        <v>22</v>
      </c>
      <c r="C7" s="42" t="s">
        <v>23</v>
      </c>
      <c r="D7" s="43"/>
      <c r="E7" s="44"/>
      <c r="F7" s="43"/>
      <c r="G7" s="44"/>
      <c r="H7" s="44"/>
      <c r="I7" s="44"/>
      <c r="J7" s="44"/>
      <c r="K7" s="43"/>
      <c r="L7" s="44"/>
      <c r="M7" s="43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45"/>
      <c r="AA7" s="44"/>
      <c r="AB7" s="44"/>
      <c r="AC7" s="44"/>
      <c r="AD7" s="44"/>
      <c r="AE7" s="44"/>
      <c r="AF7" s="44"/>
      <c r="AG7" s="46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</row>
    <row r="8" spans="1:256" ht="22.5" customHeight="1" x14ac:dyDescent="0.25">
      <c r="A8" s="19"/>
      <c r="B8" s="47"/>
      <c r="C8" s="48">
        <v>1</v>
      </c>
      <c r="D8" s="48">
        <v>2</v>
      </c>
      <c r="E8" s="48">
        <v>3</v>
      </c>
      <c r="F8" s="48">
        <v>4</v>
      </c>
      <c r="G8" s="48">
        <v>5</v>
      </c>
      <c r="H8" s="48">
        <v>6</v>
      </c>
      <c r="I8" s="48">
        <v>7</v>
      </c>
      <c r="J8" s="48">
        <v>8</v>
      </c>
      <c r="K8" s="48">
        <v>9</v>
      </c>
      <c r="L8" s="48">
        <v>10</v>
      </c>
      <c r="M8" s="48">
        <v>11</v>
      </c>
      <c r="N8" s="48">
        <v>12</v>
      </c>
      <c r="O8" s="48">
        <v>13</v>
      </c>
      <c r="P8" s="48">
        <v>14</v>
      </c>
      <c r="Q8" s="48">
        <v>15</v>
      </c>
      <c r="R8" s="48">
        <v>16</v>
      </c>
      <c r="S8" s="48">
        <v>17</v>
      </c>
      <c r="T8" s="48">
        <v>18</v>
      </c>
      <c r="U8" s="48">
        <v>19</v>
      </c>
      <c r="V8" s="48">
        <v>20</v>
      </c>
      <c r="W8" s="48">
        <v>21</v>
      </c>
      <c r="X8" s="48">
        <v>22</v>
      </c>
      <c r="Y8" s="48">
        <v>23</v>
      </c>
      <c r="Z8" s="48">
        <v>24</v>
      </c>
      <c r="AA8" s="48">
        <v>25</v>
      </c>
      <c r="AB8" s="48">
        <v>26</v>
      </c>
      <c r="AC8" s="48">
        <v>27</v>
      </c>
      <c r="AD8" s="48">
        <v>28</v>
      </c>
      <c r="AE8" s="48">
        <v>29</v>
      </c>
      <c r="AF8" s="48">
        <v>30</v>
      </c>
      <c r="AG8" s="48">
        <v>31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256" s="51" customFormat="1" ht="7.5" customHeight="1" x14ac:dyDescent="0.25">
      <c r="A9" s="49"/>
      <c r="B9" s="5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20.149999999999999" customHeight="1" x14ac:dyDescent="0.25">
      <c r="A10" s="21">
        <v>1</v>
      </c>
      <c r="B10" s="52" t="s">
        <v>0</v>
      </c>
      <c r="C10" s="53" t="str">
        <f t="shared" ref="C10:AG18" si="0">VLOOKUP(MOD(C$8+VLOOKUP($A10,$AM$10:$AO$21,3)+$B$5*365+INT($B$5/4)+IF(AND($A10&lt;3,$B$5/4=INT($B$5/4)),0,1),7),$AQ$10:$AR$16,2)</f>
        <v>S</v>
      </c>
      <c r="D10" s="53" t="str">
        <f t="shared" si="0"/>
        <v>D</v>
      </c>
      <c r="E10" s="53" t="str">
        <f t="shared" si="0"/>
        <v>L</v>
      </c>
      <c r="F10" s="53" t="str">
        <f t="shared" si="0"/>
        <v>M</v>
      </c>
      <c r="G10" s="53" t="str">
        <f t="shared" si="0"/>
        <v>X</v>
      </c>
      <c r="H10" s="53" t="str">
        <f t="shared" si="0"/>
        <v>J</v>
      </c>
      <c r="I10" s="53" t="str">
        <f t="shared" si="0"/>
        <v>V</v>
      </c>
      <c r="J10" s="53" t="str">
        <f t="shared" si="0"/>
        <v>S</v>
      </c>
      <c r="K10" s="53" t="str">
        <f t="shared" si="0"/>
        <v>D</v>
      </c>
      <c r="L10" s="53" t="str">
        <f t="shared" si="0"/>
        <v>L</v>
      </c>
      <c r="M10" s="53" t="str">
        <f t="shared" si="0"/>
        <v>M</v>
      </c>
      <c r="N10" s="53" t="str">
        <f t="shared" si="0"/>
        <v>X</v>
      </c>
      <c r="O10" s="53" t="str">
        <f t="shared" si="0"/>
        <v>J</v>
      </c>
      <c r="P10" s="53" t="str">
        <f t="shared" si="0"/>
        <v>V</v>
      </c>
      <c r="Q10" s="53" t="str">
        <f t="shared" si="0"/>
        <v>S</v>
      </c>
      <c r="R10" s="53" t="str">
        <f t="shared" si="0"/>
        <v>D</v>
      </c>
      <c r="S10" s="53" t="str">
        <f t="shared" si="0"/>
        <v>L</v>
      </c>
      <c r="T10" s="53" t="str">
        <f t="shared" si="0"/>
        <v>M</v>
      </c>
      <c r="U10" s="53" t="str">
        <f t="shared" si="0"/>
        <v>X</v>
      </c>
      <c r="V10" s="53" t="str">
        <f t="shared" si="0"/>
        <v>J</v>
      </c>
      <c r="W10" s="53" t="str">
        <f t="shared" si="0"/>
        <v>V</v>
      </c>
      <c r="X10" s="53" t="str">
        <f t="shared" si="0"/>
        <v>S</v>
      </c>
      <c r="Y10" s="53" t="str">
        <f t="shared" si="0"/>
        <v>D</v>
      </c>
      <c r="Z10" s="53" t="str">
        <f t="shared" si="0"/>
        <v>L</v>
      </c>
      <c r="AA10" s="53" t="str">
        <f t="shared" si="0"/>
        <v>M</v>
      </c>
      <c r="AB10" s="53" t="str">
        <f t="shared" si="0"/>
        <v>X</v>
      </c>
      <c r="AC10" s="53" t="str">
        <f t="shared" si="0"/>
        <v>J</v>
      </c>
      <c r="AD10" s="53" t="str">
        <f t="shared" si="0"/>
        <v>V</v>
      </c>
      <c r="AE10" s="53" t="str">
        <f t="shared" si="0"/>
        <v>S</v>
      </c>
      <c r="AF10" s="53" t="str">
        <f t="shared" si="0"/>
        <v>D</v>
      </c>
      <c r="AG10" s="53" t="str">
        <f t="shared" si="0"/>
        <v>L</v>
      </c>
      <c r="AH10" s="20"/>
      <c r="AI10" s="20"/>
      <c r="AJ10" s="20"/>
      <c r="AK10" s="20"/>
      <c r="AL10" s="20"/>
      <c r="AM10" s="22">
        <v>1</v>
      </c>
      <c r="AN10" s="22">
        <v>31</v>
      </c>
      <c r="AO10" s="22">
        <v>0</v>
      </c>
      <c r="AP10" s="23"/>
      <c r="AQ10" s="22">
        <v>0</v>
      </c>
      <c r="AR10" s="22" t="s">
        <v>13</v>
      </c>
      <c r="AS10" s="24"/>
      <c r="AT10" s="24"/>
      <c r="AU10" s="24"/>
      <c r="AV10" s="24"/>
    </row>
    <row r="11" spans="1:256" ht="20.149999999999999" customHeight="1" x14ac:dyDescent="0.25">
      <c r="A11" s="21">
        <v>2</v>
      </c>
      <c r="B11" s="52" t="s">
        <v>1</v>
      </c>
      <c r="C11" s="54" t="str">
        <f>VLOOKUP(MOD(C$8+VLOOKUP($A11,$AM$10:$AO$21,3)+$B$5*365+INT($B$5/4)+IF(AND($A11&lt;3,$B$5/4=INT($B$5/4)),0,1),7),$AQ$10:$AR$16,2)</f>
        <v>M</v>
      </c>
      <c r="D11" s="54" t="str">
        <f t="shared" si="0"/>
        <v>X</v>
      </c>
      <c r="E11" s="54" t="str">
        <f t="shared" si="0"/>
        <v>J</v>
      </c>
      <c r="F11" s="54" t="str">
        <f t="shared" si="0"/>
        <v>V</v>
      </c>
      <c r="G11" s="54" t="str">
        <f t="shared" si="0"/>
        <v>S</v>
      </c>
      <c r="H11" s="54" t="str">
        <f t="shared" si="0"/>
        <v>D</v>
      </c>
      <c r="I11" s="54" t="str">
        <f t="shared" si="0"/>
        <v>L</v>
      </c>
      <c r="J11" s="54" t="str">
        <f t="shared" si="0"/>
        <v>M</v>
      </c>
      <c r="K11" s="54" t="str">
        <f t="shared" si="0"/>
        <v>X</v>
      </c>
      <c r="L11" s="54" t="str">
        <f t="shared" si="0"/>
        <v>J</v>
      </c>
      <c r="M11" s="54" t="str">
        <f t="shared" si="0"/>
        <v>V</v>
      </c>
      <c r="N11" s="54" t="str">
        <f t="shared" si="0"/>
        <v>S</v>
      </c>
      <c r="O11" s="54" t="str">
        <f t="shared" si="0"/>
        <v>D</v>
      </c>
      <c r="P11" s="54" t="str">
        <f t="shared" si="0"/>
        <v>L</v>
      </c>
      <c r="Q11" s="54" t="str">
        <f t="shared" si="0"/>
        <v>M</v>
      </c>
      <c r="R11" s="54" t="str">
        <f t="shared" si="0"/>
        <v>X</v>
      </c>
      <c r="S11" s="54" t="str">
        <f t="shared" si="0"/>
        <v>J</v>
      </c>
      <c r="T11" s="54" t="str">
        <f t="shared" si="0"/>
        <v>V</v>
      </c>
      <c r="U11" s="54" t="str">
        <f t="shared" si="0"/>
        <v>S</v>
      </c>
      <c r="V11" s="54" t="str">
        <f t="shared" si="0"/>
        <v>D</v>
      </c>
      <c r="W11" s="54" t="str">
        <f t="shared" si="0"/>
        <v>L</v>
      </c>
      <c r="X11" s="54" t="str">
        <f t="shared" si="0"/>
        <v>M</v>
      </c>
      <c r="Y11" s="54" t="str">
        <f t="shared" si="0"/>
        <v>X</v>
      </c>
      <c r="Z11" s="54" t="str">
        <f t="shared" si="0"/>
        <v>J</v>
      </c>
      <c r="AA11" s="54" t="str">
        <f t="shared" si="0"/>
        <v>V</v>
      </c>
      <c r="AB11" s="54" t="str">
        <f t="shared" si="0"/>
        <v>S</v>
      </c>
      <c r="AC11" s="54" t="str">
        <f t="shared" si="0"/>
        <v>D</v>
      </c>
      <c r="AD11" s="54" t="str">
        <f t="shared" si="0"/>
        <v>L</v>
      </c>
      <c r="AE11" s="54" t="str">
        <f>IF(AND($A11&lt;3,$B$5/4=INT($B$5/4)),VLOOKUP(MOD(AE$8+VLOOKUP($A11,$AM$10:$AO$21,3)+$B$5*365+INT($B$5/4)+IF(AND($A11&lt;3,$B$5/4=INT($B$5/4)),0,1),7),$AQ$10:$AR$16,2),"")</f>
        <v/>
      </c>
      <c r="AF11" s="54"/>
      <c r="AG11" s="54"/>
      <c r="AH11" s="20"/>
      <c r="AI11" s="20"/>
      <c r="AJ11" s="20"/>
      <c r="AK11" s="20"/>
      <c r="AL11" s="20"/>
      <c r="AM11" s="22">
        <v>2</v>
      </c>
      <c r="AN11" s="22">
        <v>28</v>
      </c>
      <c r="AO11" s="22">
        <f>AO10+AN10</f>
        <v>31</v>
      </c>
      <c r="AP11" s="23"/>
      <c r="AQ11" s="22">
        <v>1</v>
      </c>
      <c r="AR11" s="22" t="s">
        <v>14</v>
      </c>
      <c r="AS11" s="24"/>
      <c r="AT11" s="24"/>
      <c r="AU11" s="24"/>
      <c r="AV11" s="24"/>
    </row>
    <row r="12" spans="1:256" ht="20.149999999999999" customHeight="1" x14ac:dyDescent="0.25">
      <c r="A12" s="21">
        <v>3</v>
      </c>
      <c r="B12" s="52" t="s">
        <v>2</v>
      </c>
      <c r="C12" s="53" t="str">
        <f>VLOOKUP(MOD(C$8+VLOOKUP($A12,$AM$10:$AO$21,3)+$B$5*365+INT($B$5/4)+IF(AND($A12&lt;3,$B$5/4=INT($B$5/4)),0,1),7),$AQ$10:$AR$16,2)</f>
        <v>M</v>
      </c>
      <c r="D12" s="53" t="str">
        <f t="shared" si="0"/>
        <v>X</v>
      </c>
      <c r="E12" s="53" t="str">
        <f t="shared" si="0"/>
        <v>J</v>
      </c>
      <c r="F12" s="53" t="str">
        <f t="shared" si="0"/>
        <v>V</v>
      </c>
      <c r="G12" s="53" t="str">
        <f t="shared" si="0"/>
        <v>S</v>
      </c>
      <c r="H12" s="53" t="str">
        <f t="shared" si="0"/>
        <v>D</v>
      </c>
      <c r="I12" s="53" t="str">
        <f t="shared" si="0"/>
        <v>L</v>
      </c>
      <c r="J12" s="53" t="str">
        <f t="shared" si="0"/>
        <v>M</v>
      </c>
      <c r="K12" s="53" t="str">
        <f t="shared" si="0"/>
        <v>X</v>
      </c>
      <c r="L12" s="53" t="str">
        <f t="shared" si="0"/>
        <v>J</v>
      </c>
      <c r="M12" s="53" t="str">
        <f t="shared" si="0"/>
        <v>V</v>
      </c>
      <c r="N12" s="53" t="str">
        <f t="shared" si="0"/>
        <v>S</v>
      </c>
      <c r="O12" s="53" t="str">
        <f t="shared" si="0"/>
        <v>D</v>
      </c>
      <c r="P12" s="53" t="str">
        <f t="shared" si="0"/>
        <v>L</v>
      </c>
      <c r="Q12" s="53" t="str">
        <f t="shared" si="0"/>
        <v>M</v>
      </c>
      <c r="R12" s="53" t="str">
        <f t="shared" si="0"/>
        <v>X</v>
      </c>
      <c r="S12" s="53" t="str">
        <f t="shared" si="0"/>
        <v>J</v>
      </c>
      <c r="T12" s="53" t="str">
        <f t="shared" si="0"/>
        <v>V</v>
      </c>
      <c r="U12" s="53" t="str">
        <f t="shared" si="0"/>
        <v>S</v>
      </c>
      <c r="V12" s="53" t="str">
        <f t="shared" si="0"/>
        <v>D</v>
      </c>
      <c r="W12" s="53" t="str">
        <f t="shared" si="0"/>
        <v>L</v>
      </c>
      <c r="X12" s="53" t="str">
        <f t="shared" si="0"/>
        <v>M</v>
      </c>
      <c r="Y12" s="53" t="str">
        <f t="shared" si="0"/>
        <v>X</v>
      </c>
      <c r="Z12" s="53" t="str">
        <f t="shared" si="0"/>
        <v>J</v>
      </c>
      <c r="AA12" s="53" t="str">
        <f t="shared" si="0"/>
        <v>V</v>
      </c>
      <c r="AB12" s="53" t="str">
        <f t="shared" si="0"/>
        <v>S</v>
      </c>
      <c r="AC12" s="53" t="str">
        <f t="shared" si="0"/>
        <v>D</v>
      </c>
      <c r="AD12" s="53" t="str">
        <f t="shared" si="0"/>
        <v>L</v>
      </c>
      <c r="AE12" s="53" t="str">
        <f>VLOOKUP(MOD(AE$8+VLOOKUP($A12,$AM$10:$AO$21,3)+$B$5*365+INT($B$5/4)+IF(AND($A12&lt;3,$B$5/4=INT($B$5/4)),0,1),7),$AQ$10:$AR$16,2)</f>
        <v>M</v>
      </c>
      <c r="AF12" s="53" t="str">
        <f>VLOOKUP(MOD(AF$8+VLOOKUP($A12,$AM$10:$AO$21,3)+$B$5*365+INT($B$5/4)+IF(AND($A12&lt;3,$B$5/4=INT($B$5/4)),0,1),7),$AQ$10:$AR$16,2)</f>
        <v>X</v>
      </c>
      <c r="AG12" s="53" t="str">
        <f>VLOOKUP(MOD(AG$8+VLOOKUP($A12,$AM$10:$AO$21,3)+$B$5*365+INT($B$5/4)+IF(AND($A12&lt;3,$B$5/4=INT($B$5/4)),0,1),7),$AQ$10:$AR$16,2)</f>
        <v>J</v>
      </c>
      <c r="AH12" s="20"/>
      <c r="AI12" s="20"/>
      <c r="AJ12" s="20"/>
      <c r="AK12" s="20"/>
      <c r="AL12" s="20"/>
      <c r="AM12" s="22">
        <v>3</v>
      </c>
      <c r="AN12" s="22">
        <v>31</v>
      </c>
      <c r="AO12" s="22">
        <f t="shared" ref="AO12:AO21" si="1">AO11+AN11</f>
        <v>59</v>
      </c>
      <c r="AP12" s="23"/>
      <c r="AQ12" s="22">
        <v>2</v>
      </c>
      <c r="AR12" s="22" t="s">
        <v>15</v>
      </c>
      <c r="AS12" s="24"/>
      <c r="AT12" s="24"/>
      <c r="AU12" s="24"/>
      <c r="AV12" s="24"/>
    </row>
    <row r="13" spans="1:256" ht="20.149999999999999" customHeight="1" x14ac:dyDescent="0.25">
      <c r="A13" s="21">
        <v>4</v>
      </c>
      <c r="B13" s="52" t="s">
        <v>3</v>
      </c>
      <c r="C13" s="54" t="str">
        <f>VLOOKUP(MOD(C$8+VLOOKUP($A13,$AM$10:$AO$21,3)+$B$5*365+INT($B$5/4)+IF(AND($A13&lt;3,$B$5/4=INT($B$5/4)),0,1),7),$AQ$10:$AR$16,2)</f>
        <v>V</v>
      </c>
      <c r="D13" s="54" t="str">
        <f t="shared" si="0"/>
        <v>S</v>
      </c>
      <c r="E13" s="54" t="str">
        <f t="shared" si="0"/>
        <v>D</v>
      </c>
      <c r="F13" s="54" t="str">
        <f t="shared" si="0"/>
        <v>L</v>
      </c>
      <c r="G13" s="54" t="str">
        <f t="shared" si="0"/>
        <v>M</v>
      </c>
      <c r="H13" s="54" t="str">
        <f t="shared" si="0"/>
        <v>X</v>
      </c>
      <c r="I13" s="54" t="str">
        <f t="shared" si="0"/>
        <v>J</v>
      </c>
      <c r="J13" s="54" t="str">
        <f t="shared" si="0"/>
        <v>V</v>
      </c>
      <c r="K13" s="54" t="str">
        <f t="shared" si="0"/>
        <v>S</v>
      </c>
      <c r="L13" s="54" t="str">
        <f t="shared" si="0"/>
        <v>D</v>
      </c>
      <c r="M13" s="54" t="str">
        <f t="shared" si="0"/>
        <v>L</v>
      </c>
      <c r="N13" s="54" t="str">
        <f t="shared" si="0"/>
        <v>M</v>
      </c>
      <c r="O13" s="54" t="str">
        <f t="shared" si="0"/>
        <v>X</v>
      </c>
      <c r="P13" s="54" t="str">
        <f t="shared" si="0"/>
        <v>J</v>
      </c>
      <c r="Q13" s="54" t="str">
        <f t="shared" si="0"/>
        <v>V</v>
      </c>
      <c r="R13" s="54" t="str">
        <f t="shared" si="0"/>
        <v>S</v>
      </c>
      <c r="S13" s="54" t="str">
        <f t="shared" si="0"/>
        <v>D</v>
      </c>
      <c r="T13" s="54" t="str">
        <f t="shared" si="0"/>
        <v>L</v>
      </c>
      <c r="U13" s="54" t="str">
        <f t="shared" si="0"/>
        <v>M</v>
      </c>
      <c r="V13" s="54" t="str">
        <f t="shared" si="0"/>
        <v>X</v>
      </c>
      <c r="W13" s="54" t="str">
        <f t="shared" si="0"/>
        <v>J</v>
      </c>
      <c r="X13" s="54" t="str">
        <f t="shared" si="0"/>
        <v>V</v>
      </c>
      <c r="Y13" s="54" t="str">
        <f t="shared" si="0"/>
        <v>S</v>
      </c>
      <c r="Z13" s="54" t="str">
        <f t="shared" si="0"/>
        <v>D</v>
      </c>
      <c r="AA13" s="54" t="str">
        <f t="shared" si="0"/>
        <v>L</v>
      </c>
      <c r="AB13" s="54" t="str">
        <f t="shared" si="0"/>
        <v>M</v>
      </c>
      <c r="AC13" s="54" t="str">
        <f t="shared" si="0"/>
        <v>X</v>
      </c>
      <c r="AD13" s="54" t="str">
        <f t="shared" si="0"/>
        <v>J</v>
      </c>
      <c r="AE13" s="54" t="str">
        <f t="shared" si="0"/>
        <v>V</v>
      </c>
      <c r="AF13" s="54" t="str">
        <f t="shared" si="0"/>
        <v>S</v>
      </c>
      <c r="AG13" s="54"/>
      <c r="AH13" s="20"/>
      <c r="AI13" s="20"/>
      <c r="AJ13" s="20"/>
      <c r="AK13" s="20"/>
      <c r="AL13" s="20"/>
      <c r="AM13" s="22">
        <v>4</v>
      </c>
      <c r="AN13" s="22">
        <v>30</v>
      </c>
      <c r="AO13" s="22">
        <f t="shared" si="1"/>
        <v>90</v>
      </c>
      <c r="AP13" s="23"/>
      <c r="AQ13" s="22">
        <v>3</v>
      </c>
      <c r="AR13" s="22" t="s">
        <v>16</v>
      </c>
      <c r="AS13" s="24"/>
      <c r="AT13" s="24"/>
      <c r="AU13" s="24"/>
      <c r="AV13" s="24"/>
    </row>
    <row r="14" spans="1:256" ht="20.149999999999999" customHeight="1" x14ac:dyDescent="0.25">
      <c r="A14" s="21">
        <v>5</v>
      </c>
      <c r="B14" s="52" t="s">
        <v>4</v>
      </c>
      <c r="C14" s="53" t="str">
        <f t="shared" si="0"/>
        <v>D</v>
      </c>
      <c r="D14" s="53" t="str">
        <f t="shared" si="0"/>
        <v>L</v>
      </c>
      <c r="E14" s="53" t="str">
        <f t="shared" si="0"/>
        <v>M</v>
      </c>
      <c r="F14" s="53" t="str">
        <f t="shared" si="0"/>
        <v>X</v>
      </c>
      <c r="G14" s="53" t="str">
        <f t="shared" si="0"/>
        <v>J</v>
      </c>
      <c r="H14" s="53" t="str">
        <f t="shared" si="0"/>
        <v>V</v>
      </c>
      <c r="I14" s="53" t="str">
        <f t="shared" si="0"/>
        <v>S</v>
      </c>
      <c r="J14" s="53" t="str">
        <f t="shared" si="0"/>
        <v>D</v>
      </c>
      <c r="K14" s="53" t="str">
        <f t="shared" si="0"/>
        <v>L</v>
      </c>
      <c r="L14" s="53" t="str">
        <f t="shared" si="0"/>
        <v>M</v>
      </c>
      <c r="M14" s="53" t="str">
        <f t="shared" si="0"/>
        <v>X</v>
      </c>
      <c r="N14" s="53" t="str">
        <f t="shared" si="0"/>
        <v>J</v>
      </c>
      <c r="O14" s="53" t="str">
        <f t="shared" si="0"/>
        <v>V</v>
      </c>
      <c r="P14" s="53" t="str">
        <f t="shared" si="0"/>
        <v>S</v>
      </c>
      <c r="Q14" s="53" t="str">
        <f t="shared" si="0"/>
        <v>D</v>
      </c>
      <c r="R14" s="53" t="str">
        <f t="shared" si="0"/>
        <v>L</v>
      </c>
      <c r="S14" s="53" t="str">
        <f t="shared" si="0"/>
        <v>M</v>
      </c>
      <c r="T14" s="53" t="str">
        <f t="shared" si="0"/>
        <v>X</v>
      </c>
      <c r="U14" s="53" t="str">
        <f t="shared" si="0"/>
        <v>J</v>
      </c>
      <c r="V14" s="53" t="str">
        <f t="shared" si="0"/>
        <v>V</v>
      </c>
      <c r="W14" s="53" t="str">
        <f t="shared" si="0"/>
        <v>S</v>
      </c>
      <c r="X14" s="53" t="str">
        <f t="shared" si="0"/>
        <v>D</v>
      </c>
      <c r="Y14" s="53" t="str">
        <f t="shared" si="0"/>
        <v>L</v>
      </c>
      <c r="Z14" s="53" t="str">
        <f t="shared" si="0"/>
        <v>M</v>
      </c>
      <c r="AA14" s="53" t="str">
        <f t="shared" si="0"/>
        <v>X</v>
      </c>
      <c r="AB14" s="53" t="str">
        <f t="shared" si="0"/>
        <v>J</v>
      </c>
      <c r="AC14" s="53" t="str">
        <f t="shared" si="0"/>
        <v>V</v>
      </c>
      <c r="AD14" s="53" t="str">
        <f t="shared" si="0"/>
        <v>S</v>
      </c>
      <c r="AE14" s="53" t="str">
        <f t="shared" si="0"/>
        <v>D</v>
      </c>
      <c r="AF14" s="53" t="str">
        <f t="shared" si="0"/>
        <v>L</v>
      </c>
      <c r="AG14" s="53" t="str">
        <f>VLOOKUP(MOD(AG$8+VLOOKUP($A14,$AM$10:$AO$21,3)+$B$5*365+INT($B$5/4)+IF(AND($A14&lt;3,$B$5/4=INT($B$5/4)),0,1),7),$AQ$10:$AR$16,2)</f>
        <v>M</v>
      </c>
      <c r="AH14" s="20"/>
      <c r="AI14" s="20"/>
      <c r="AJ14" s="20"/>
      <c r="AK14" s="20"/>
      <c r="AL14" s="20"/>
      <c r="AM14" s="22">
        <v>5</v>
      </c>
      <c r="AN14" s="22">
        <v>31</v>
      </c>
      <c r="AO14" s="22">
        <f>AO13+AN13</f>
        <v>120</v>
      </c>
      <c r="AP14" s="23"/>
      <c r="AQ14" s="22">
        <v>4</v>
      </c>
      <c r="AR14" s="22" t="s">
        <v>17</v>
      </c>
      <c r="AS14" s="24"/>
      <c r="AT14" s="24"/>
      <c r="AU14" s="24"/>
      <c r="AV14" s="24"/>
    </row>
    <row r="15" spans="1:256" ht="20.149999999999999" customHeight="1" x14ac:dyDescent="0.25">
      <c r="A15" s="21">
        <v>6</v>
      </c>
      <c r="B15" s="52" t="s">
        <v>5</v>
      </c>
      <c r="C15" s="54" t="str">
        <f>VLOOKUP(MOD(C$8+VLOOKUP($A15,$AM$10:$AO$21,3)+$B$5*365+INT($B$5/4)+IF(AND($A15&lt;3,$B$5/4=INT($B$5/4)),0,1),7),$AQ$10:$AR$16,2)</f>
        <v>X</v>
      </c>
      <c r="D15" s="54" t="str">
        <f t="shared" si="0"/>
        <v>J</v>
      </c>
      <c r="E15" s="54" t="str">
        <f t="shared" si="0"/>
        <v>V</v>
      </c>
      <c r="F15" s="54" t="str">
        <f t="shared" si="0"/>
        <v>S</v>
      </c>
      <c r="G15" s="54" t="str">
        <f t="shared" si="0"/>
        <v>D</v>
      </c>
      <c r="H15" s="54" t="str">
        <f t="shared" si="0"/>
        <v>L</v>
      </c>
      <c r="I15" s="54" t="str">
        <f t="shared" si="0"/>
        <v>M</v>
      </c>
      <c r="J15" s="54" t="str">
        <f t="shared" si="0"/>
        <v>X</v>
      </c>
      <c r="K15" s="54" t="str">
        <f t="shared" si="0"/>
        <v>J</v>
      </c>
      <c r="L15" s="54" t="str">
        <f t="shared" si="0"/>
        <v>V</v>
      </c>
      <c r="M15" s="54" t="str">
        <f t="shared" si="0"/>
        <v>S</v>
      </c>
      <c r="N15" s="54" t="str">
        <f t="shared" si="0"/>
        <v>D</v>
      </c>
      <c r="O15" s="54" t="str">
        <f t="shared" si="0"/>
        <v>L</v>
      </c>
      <c r="P15" s="54" t="str">
        <f t="shared" si="0"/>
        <v>M</v>
      </c>
      <c r="Q15" s="54" t="str">
        <f t="shared" si="0"/>
        <v>X</v>
      </c>
      <c r="R15" s="54" t="str">
        <f t="shared" si="0"/>
        <v>J</v>
      </c>
      <c r="S15" s="54" t="str">
        <f t="shared" si="0"/>
        <v>V</v>
      </c>
      <c r="T15" s="54" t="str">
        <f t="shared" si="0"/>
        <v>S</v>
      </c>
      <c r="U15" s="54" t="str">
        <f t="shared" si="0"/>
        <v>D</v>
      </c>
      <c r="V15" s="54" t="str">
        <f t="shared" si="0"/>
        <v>L</v>
      </c>
      <c r="W15" s="54" t="str">
        <f t="shared" si="0"/>
        <v>M</v>
      </c>
      <c r="X15" s="54" t="str">
        <f t="shared" si="0"/>
        <v>X</v>
      </c>
      <c r="Y15" s="54" t="str">
        <f t="shared" si="0"/>
        <v>J</v>
      </c>
      <c r="Z15" s="54" t="str">
        <f t="shared" si="0"/>
        <v>V</v>
      </c>
      <c r="AA15" s="54" t="str">
        <f t="shared" si="0"/>
        <v>S</v>
      </c>
      <c r="AB15" s="54" t="str">
        <f t="shared" si="0"/>
        <v>D</v>
      </c>
      <c r="AC15" s="54" t="str">
        <f t="shared" si="0"/>
        <v>L</v>
      </c>
      <c r="AD15" s="54" t="str">
        <f t="shared" si="0"/>
        <v>M</v>
      </c>
      <c r="AE15" s="54" t="str">
        <f t="shared" si="0"/>
        <v>X</v>
      </c>
      <c r="AF15" s="54" t="str">
        <f t="shared" si="0"/>
        <v>J</v>
      </c>
      <c r="AG15" s="54"/>
      <c r="AH15" s="20"/>
      <c r="AI15" s="20"/>
      <c r="AJ15" s="20"/>
      <c r="AK15" s="20"/>
      <c r="AL15" s="20"/>
      <c r="AM15" s="22">
        <v>6</v>
      </c>
      <c r="AN15" s="22">
        <v>30</v>
      </c>
      <c r="AO15" s="22">
        <f>AO14+AN14</f>
        <v>151</v>
      </c>
      <c r="AP15" s="23"/>
      <c r="AQ15" s="22">
        <v>5</v>
      </c>
      <c r="AR15" s="22" t="s">
        <v>18</v>
      </c>
      <c r="AS15" s="24"/>
      <c r="AT15" s="24"/>
      <c r="AU15" s="24"/>
      <c r="AV15" s="24"/>
    </row>
    <row r="16" spans="1:256" ht="20.149999999999999" customHeight="1" x14ac:dyDescent="0.25">
      <c r="A16" s="21">
        <v>7</v>
      </c>
      <c r="B16" s="52" t="s">
        <v>6</v>
      </c>
      <c r="C16" s="53" t="str">
        <f t="shared" si="0"/>
        <v>V</v>
      </c>
      <c r="D16" s="53" t="str">
        <f t="shared" si="0"/>
        <v>S</v>
      </c>
      <c r="E16" s="53" t="str">
        <f t="shared" si="0"/>
        <v>D</v>
      </c>
      <c r="F16" s="53" t="str">
        <f t="shared" si="0"/>
        <v>L</v>
      </c>
      <c r="G16" s="53" t="str">
        <f t="shared" si="0"/>
        <v>M</v>
      </c>
      <c r="H16" s="53" t="str">
        <f t="shared" si="0"/>
        <v>X</v>
      </c>
      <c r="I16" s="53" t="str">
        <f t="shared" si="0"/>
        <v>J</v>
      </c>
      <c r="J16" s="53" t="str">
        <f t="shared" si="0"/>
        <v>V</v>
      </c>
      <c r="K16" s="53" t="str">
        <f t="shared" si="0"/>
        <v>S</v>
      </c>
      <c r="L16" s="53" t="str">
        <f t="shared" si="0"/>
        <v>D</v>
      </c>
      <c r="M16" s="53" t="str">
        <f t="shared" si="0"/>
        <v>L</v>
      </c>
      <c r="N16" s="53" t="str">
        <f t="shared" si="0"/>
        <v>M</v>
      </c>
      <c r="O16" s="53" t="str">
        <f t="shared" si="0"/>
        <v>X</v>
      </c>
      <c r="P16" s="53" t="str">
        <f t="shared" si="0"/>
        <v>J</v>
      </c>
      <c r="Q16" s="53" t="str">
        <f t="shared" si="0"/>
        <v>V</v>
      </c>
      <c r="R16" s="53" t="str">
        <f t="shared" si="0"/>
        <v>S</v>
      </c>
      <c r="S16" s="53" t="str">
        <f t="shared" si="0"/>
        <v>D</v>
      </c>
      <c r="T16" s="53" t="str">
        <f t="shared" si="0"/>
        <v>L</v>
      </c>
      <c r="U16" s="53" t="str">
        <f t="shared" si="0"/>
        <v>M</v>
      </c>
      <c r="V16" s="53" t="str">
        <f t="shared" si="0"/>
        <v>X</v>
      </c>
      <c r="W16" s="53" t="str">
        <f t="shared" si="0"/>
        <v>J</v>
      </c>
      <c r="X16" s="53" t="str">
        <f t="shared" si="0"/>
        <v>V</v>
      </c>
      <c r="Y16" s="53" t="str">
        <f t="shared" si="0"/>
        <v>S</v>
      </c>
      <c r="Z16" s="53" t="str">
        <f t="shared" si="0"/>
        <v>D</v>
      </c>
      <c r="AA16" s="53" t="str">
        <f t="shared" si="0"/>
        <v>L</v>
      </c>
      <c r="AB16" s="53" t="str">
        <f t="shared" si="0"/>
        <v>M</v>
      </c>
      <c r="AC16" s="53" t="str">
        <f t="shared" si="0"/>
        <v>X</v>
      </c>
      <c r="AD16" s="53" t="str">
        <f t="shared" si="0"/>
        <v>J</v>
      </c>
      <c r="AE16" s="53" t="str">
        <f t="shared" si="0"/>
        <v>V</v>
      </c>
      <c r="AF16" s="53" t="str">
        <f t="shared" si="0"/>
        <v>S</v>
      </c>
      <c r="AG16" s="53" t="str">
        <f>VLOOKUP(MOD(AG$8+VLOOKUP($A16,$AM$10:$AO$21,3)+$B$5*365+INT($B$5/4)+IF(AND($A16&lt;3,$B$5/4=INT($B$5/4)),0,1),7),$AQ$10:$AR$16,2)</f>
        <v>D</v>
      </c>
      <c r="AH16" s="20"/>
      <c r="AI16" s="20"/>
      <c r="AJ16" s="20"/>
      <c r="AK16" s="20"/>
      <c r="AL16" s="20"/>
      <c r="AM16" s="22">
        <v>7</v>
      </c>
      <c r="AN16" s="22">
        <v>31</v>
      </c>
      <c r="AO16" s="22">
        <f t="shared" si="1"/>
        <v>181</v>
      </c>
      <c r="AP16" s="23"/>
      <c r="AQ16" s="22">
        <v>6</v>
      </c>
      <c r="AR16" s="22" t="s">
        <v>19</v>
      </c>
      <c r="AS16" s="24"/>
      <c r="AT16" s="24"/>
      <c r="AU16" s="24"/>
      <c r="AV16" s="24"/>
    </row>
    <row r="17" spans="1:48" ht="20.149999999999999" customHeight="1" x14ac:dyDescent="0.25">
      <c r="A17" s="21">
        <v>8</v>
      </c>
      <c r="B17" s="52" t="s">
        <v>7</v>
      </c>
      <c r="C17" s="54" t="str">
        <f>VLOOKUP(MOD(C$8+VLOOKUP($A17,$AM$10:$AO$21,3)+$B$5*365+INT($B$5/4)+IF(AND($A17&lt;3,$B$5/4=INT($B$5/4)),0,1),7),$AQ$10:$AR$16,2)</f>
        <v>L</v>
      </c>
      <c r="D17" s="54" t="str">
        <f t="shared" si="0"/>
        <v>M</v>
      </c>
      <c r="E17" s="54" t="str">
        <f t="shared" si="0"/>
        <v>X</v>
      </c>
      <c r="F17" s="54" t="str">
        <f t="shared" si="0"/>
        <v>J</v>
      </c>
      <c r="G17" s="54" t="str">
        <f t="shared" si="0"/>
        <v>V</v>
      </c>
      <c r="H17" s="54" t="str">
        <f t="shared" si="0"/>
        <v>S</v>
      </c>
      <c r="I17" s="54" t="str">
        <f t="shared" si="0"/>
        <v>D</v>
      </c>
      <c r="J17" s="54" t="str">
        <f t="shared" si="0"/>
        <v>L</v>
      </c>
      <c r="K17" s="54" t="str">
        <f t="shared" si="0"/>
        <v>M</v>
      </c>
      <c r="L17" s="54" t="str">
        <f t="shared" si="0"/>
        <v>X</v>
      </c>
      <c r="M17" s="54" t="str">
        <f t="shared" si="0"/>
        <v>J</v>
      </c>
      <c r="N17" s="54" t="str">
        <f t="shared" si="0"/>
        <v>V</v>
      </c>
      <c r="O17" s="54" t="str">
        <f t="shared" si="0"/>
        <v>S</v>
      </c>
      <c r="P17" s="54" t="str">
        <f t="shared" si="0"/>
        <v>D</v>
      </c>
      <c r="Q17" s="54" t="str">
        <f t="shared" si="0"/>
        <v>L</v>
      </c>
      <c r="R17" s="54" t="str">
        <f t="shared" si="0"/>
        <v>M</v>
      </c>
      <c r="S17" s="54" t="str">
        <f t="shared" si="0"/>
        <v>X</v>
      </c>
      <c r="T17" s="54" t="str">
        <f t="shared" si="0"/>
        <v>J</v>
      </c>
      <c r="U17" s="54" t="str">
        <f t="shared" si="0"/>
        <v>V</v>
      </c>
      <c r="V17" s="54" t="str">
        <f t="shared" si="0"/>
        <v>S</v>
      </c>
      <c r="W17" s="54" t="str">
        <f t="shared" si="0"/>
        <v>D</v>
      </c>
      <c r="X17" s="54" t="str">
        <f t="shared" si="0"/>
        <v>L</v>
      </c>
      <c r="Y17" s="54" t="str">
        <f t="shared" si="0"/>
        <v>M</v>
      </c>
      <c r="Z17" s="54" t="str">
        <f t="shared" si="0"/>
        <v>X</v>
      </c>
      <c r="AA17" s="54" t="str">
        <f t="shared" si="0"/>
        <v>J</v>
      </c>
      <c r="AB17" s="54" t="str">
        <f t="shared" si="0"/>
        <v>V</v>
      </c>
      <c r="AC17" s="54" t="str">
        <f t="shared" si="0"/>
        <v>S</v>
      </c>
      <c r="AD17" s="54" t="str">
        <f t="shared" si="0"/>
        <v>D</v>
      </c>
      <c r="AE17" s="54" t="str">
        <f t="shared" si="0"/>
        <v>L</v>
      </c>
      <c r="AF17" s="54" t="str">
        <f t="shared" si="0"/>
        <v>M</v>
      </c>
      <c r="AG17" s="54" t="str">
        <f>VLOOKUP(MOD(AG$8+VLOOKUP($A17,$AM$10:$AO$21,3)+$B$5*365+INT($B$5/4)+IF(AND($A17&lt;3,$B$5/4=INT($B$5/4)),0,1),7),$AQ$10:$AR$16,2)</f>
        <v>X</v>
      </c>
      <c r="AH17" s="20"/>
      <c r="AI17" s="20"/>
      <c r="AJ17" s="20"/>
      <c r="AK17" s="20"/>
      <c r="AL17" s="20"/>
      <c r="AM17" s="22">
        <v>8</v>
      </c>
      <c r="AN17" s="22">
        <v>31</v>
      </c>
      <c r="AO17" s="22">
        <f t="shared" si="1"/>
        <v>212</v>
      </c>
      <c r="AP17" s="23"/>
      <c r="AQ17" s="23"/>
      <c r="AR17" s="23"/>
      <c r="AS17" s="24"/>
      <c r="AT17" s="24"/>
      <c r="AU17" s="24"/>
      <c r="AV17" s="24"/>
    </row>
    <row r="18" spans="1:48" ht="20.149999999999999" customHeight="1" x14ac:dyDescent="0.25">
      <c r="A18" s="21">
        <v>9</v>
      </c>
      <c r="B18" s="52" t="s">
        <v>8</v>
      </c>
      <c r="C18" s="53" t="str">
        <f t="shared" si="0"/>
        <v>J</v>
      </c>
      <c r="D18" s="53" t="str">
        <f t="shared" si="0"/>
        <v>V</v>
      </c>
      <c r="E18" s="53" t="str">
        <f t="shared" si="0"/>
        <v>S</v>
      </c>
      <c r="F18" s="53" t="str">
        <f t="shared" si="0"/>
        <v>D</v>
      </c>
      <c r="G18" s="53" t="str">
        <f t="shared" si="0"/>
        <v>L</v>
      </c>
      <c r="H18" s="53" t="str">
        <f t="shared" si="0"/>
        <v>M</v>
      </c>
      <c r="I18" s="53" t="str">
        <f t="shared" si="0"/>
        <v>X</v>
      </c>
      <c r="J18" s="53" t="str">
        <f t="shared" si="0"/>
        <v>J</v>
      </c>
      <c r="K18" s="53" t="str">
        <f t="shared" si="0"/>
        <v>V</v>
      </c>
      <c r="L18" s="53" t="str">
        <f t="shared" si="0"/>
        <v>S</v>
      </c>
      <c r="M18" s="53" t="str">
        <f t="shared" si="0"/>
        <v>D</v>
      </c>
      <c r="N18" s="53" t="str">
        <f t="shared" si="0"/>
        <v>L</v>
      </c>
      <c r="O18" s="53" t="str">
        <f t="shared" si="0"/>
        <v>M</v>
      </c>
      <c r="P18" s="53" t="str">
        <f t="shared" si="0"/>
        <v>X</v>
      </c>
      <c r="Q18" s="53" t="str">
        <f t="shared" si="0"/>
        <v>J</v>
      </c>
      <c r="R18" s="53" t="str">
        <f t="shared" si="0"/>
        <v>V</v>
      </c>
      <c r="S18" s="53" t="str">
        <f t="shared" si="0"/>
        <v>S</v>
      </c>
      <c r="T18" s="53" t="str">
        <f t="shared" si="0"/>
        <v>D</v>
      </c>
      <c r="U18" s="53" t="str">
        <f t="shared" si="0"/>
        <v>L</v>
      </c>
      <c r="V18" s="53" t="str">
        <f t="shared" si="0"/>
        <v>M</v>
      </c>
      <c r="W18" s="53" t="str">
        <f t="shared" si="0"/>
        <v>X</v>
      </c>
      <c r="X18" s="53" t="str">
        <f t="shared" si="0"/>
        <v>J</v>
      </c>
      <c r="Y18" s="53" t="str">
        <f t="shared" si="0"/>
        <v>V</v>
      </c>
      <c r="Z18" s="53" t="str">
        <f t="shared" ref="Z18:AF18" si="2">VLOOKUP(MOD(Z$8+VLOOKUP($A18,$AM$10:$AO$21,3)+$B$5*365+INT($B$5/4)+IF(AND($A18&lt;3,$B$5/4=INT($B$5/4)),0,1),7),$AQ$10:$AR$16,2)</f>
        <v>S</v>
      </c>
      <c r="AA18" s="53" t="str">
        <f t="shared" si="2"/>
        <v>D</v>
      </c>
      <c r="AB18" s="53" t="str">
        <f t="shared" si="2"/>
        <v>L</v>
      </c>
      <c r="AC18" s="53" t="str">
        <f t="shared" si="2"/>
        <v>M</v>
      </c>
      <c r="AD18" s="53" t="str">
        <f t="shared" si="2"/>
        <v>X</v>
      </c>
      <c r="AE18" s="53" t="str">
        <f t="shared" si="2"/>
        <v>J</v>
      </c>
      <c r="AF18" s="53" t="str">
        <f t="shared" si="2"/>
        <v>V</v>
      </c>
      <c r="AG18" s="53"/>
      <c r="AH18" s="20"/>
      <c r="AI18" s="20"/>
      <c r="AJ18" s="20"/>
      <c r="AK18" s="20"/>
      <c r="AL18" s="20"/>
      <c r="AM18" s="22">
        <v>9</v>
      </c>
      <c r="AN18" s="22">
        <v>30</v>
      </c>
      <c r="AO18" s="22">
        <f t="shared" si="1"/>
        <v>243</v>
      </c>
      <c r="AP18" s="23"/>
      <c r="AQ18" s="23"/>
      <c r="AR18" s="23"/>
      <c r="AS18" s="24"/>
      <c r="AT18" s="24"/>
      <c r="AU18" s="24"/>
      <c r="AV18" s="24"/>
    </row>
    <row r="19" spans="1:48" ht="20.149999999999999" customHeight="1" x14ac:dyDescent="0.25">
      <c r="A19" s="21">
        <v>10</v>
      </c>
      <c r="B19" s="52" t="s">
        <v>9</v>
      </c>
      <c r="C19" s="54" t="str">
        <f t="shared" ref="C19:R21" si="3">VLOOKUP(MOD(C$8+VLOOKUP($A19,$AM$10:$AO$21,3)+$B$5*365+INT($B$5/4)+IF(AND($A19&lt;3,$B$5/4=INT($B$5/4)),0,1),7),$AQ$10:$AR$16,2)</f>
        <v>S</v>
      </c>
      <c r="D19" s="54" t="str">
        <f t="shared" si="3"/>
        <v>D</v>
      </c>
      <c r="E19" s="54" t="str">
        <f t="shared" si="3"/>
        <v>L</v>
      </c>
      <c r="F19" s="54" t="str">
        <f t="shared" si="3"/>
        <v>M</v>
      </c>
      <c r="G19" s="54" t="str">
        <f t="shared" si="3"/>
        <v>X</v>
      </c>
      <c r="H19" s="54" t="str">
        <f t="shared" si="3"/>
        <v>J</v>
      </c>
      <c r="I19" s="54" t="str">
        <f t="shared" si="3"/>
        <v>V</v>
      </c>
      <c r="J19" s="54" t="str">
        <f t="shared" si="3"/>
        <v>S</v>
      </c>
      <c r="K19" s="54" t="str">
        <f t="shared" si="3"/>
        <v>D</v>
      </c>
      <c r="L19" s="54" t="str">
        <f t="shared" si="3"/>
        <v>L</v>
      </c>
      <c r="M19" s="54" t="str">
        <f t="shared" si="3"/>
        <v>M</v>
      </c>
      <c r="N19" s="54" t="str">
        <f t="shared" si="3"/>
        <v>X</v>
      </c>
      <c r="O19" s="54" t="str">
        <f t="shared" si="3"/>
        <v>J</v>
      </c>
      <c r="P19" s="54" t="str">
        <f t="shared" si="3"/>
        <v>V</v>
      </c>
      <c r="Q19" s="54" t="str">
        <f t="shared" si="3"/>
        <v>S</v>
      </c>
      <c r="R19" s="54" t="str">
        <f t="shared" si="3"/>
        <v>D</v>
      </c>
      <c r="S19" s="54" t="str">
        <f t="shared" ref="S19:AF21" si="4">VLOOKUP(MOD(S$8+VLOOKUP($A19,$AM$10:$AO$21,3)+$B$5*365+INT($B$5/4)+IF(AND($A19&lt;3,$B$5/4=INT($B$5/4)),0,1),7),$AQ$10:$AR$16,2)</f>
        <v>L</v>
      </c>
      <c r="T19" s="54" t="str">
        <f t="shared" si="4"/>
        <v>M</v>
      </c>
      <c r="U19" s="54" t="str">
        <f t="shared" si="4"/>
        <v>X</v>
      </c>
      <c r="V19" s="54" t="str">
        <f t="shared" si="4"/>
        <v>J</v>
      </c>
      <c r="W19" s="54" t="str">
        <f t="shared" si="4"/>
        <v>V</v>
      </c>
      <c r="X19" s="54" t="str">
        <f t="shared" si="4"/>
        <v>S</v>
      </c>
      <c r="Y19" s="54" t="str">
        <f t="shared" si="4"/>
        <v>D</v>
      </c>
      <c r="Z19" s="54" t="str">
        <f t="shared" si="4"/>
        <v>L</v>
      </c>
      <c r="AA19" s="54" t="str">
        <f t="shared" si="4"/>
        <v>M</v>
      </c>
      <c r="AB19" s="54" t="str">
        <f t="shared" si="4"/>
        <v>X</v>
      </c>
      <c r="AC19" s="54" t="str">
        <f t="shared" si="4"/>
        <v>J</v>
      </c>
      <c r="AD19" s="54" t="str">
        <f t="shared" si="4"/>
        <v>V</v>
      </c>
      <c r="AE19" s="54" t="str">
        <f t="shared" si="4"/>
        <v>S</v>
      </c>
      <c r="AF19" s="54" t="str">
        <f t="shared" si="4"/>
        <v>D</v>
      </c>
      <c r="AG19" s="54" t="str">
        <f>VLOOKUP(MOD(AG$8+VLOOKUP($A19,$AM$10:$AO$21,3)+$B$5*365+INT($B$5/4)+IF(AND($A19&lt;3,$B$5/4=INT($B$5/4)),0,1),7),$AQ$10:$AR$16,2)</f>
        <v>L</v>
      </c>
      <c r="AH19" s="20"/>
      <c r="AI19" s="20"/>
      <c r="AJ19" s="20"/>
      <c r="AK19" s="20"/>
      <c r="AL19" s="20"/>
      <c r="AM19" s="22">
        <v>10</v>
      </c>
      <c r="AN19" s="22">
        <v>31</v>
      </c>
      <c r="AO19" s="22">
        <f t="shared" si="1"/>
        <v>273</v>
      </c>
      <c r="AP19" s="25"/>
      <c r="AQ19" s="23"/>
      <c r="AR19" s="23"/>
      <c r="AS19" s="24"/>
      <c r="AT19" s="24"/>
      <c r="AU19" s="24"/>
      <c r="AV19" s="24"/>
    </row>
    <row r="20" spans="1:48" ht="20.149999999999999" customHeight="1" x14ac:dyDescent="0.25">
      <c r="A20" s="21">
        <v>11</v>
      </c>
      <c r="B20" s="52" t="s">
        <v>10</v>
      </c>
      <c r="C20" s="53" t="str">
        <f t="shared" si="3"/>
        <v>M</v>
      </c>
      <c r="D20" s="53" t="str">
        <f t="shared" si="3"/>
        <v>X</v>
      </c>
      <c r="E20" s="53" t="str">
        <f t="shared" si="3"/>
        <v>J</v>
      </c>
      <c r="F20" s="53" t="str">
        <f t="shared" si="3"/>
        <v>V</v>
      </c>
      <c r="G20" s="53" t="str">
        <f t="shared" si="3"/>
        <v>S</v>
      </c>
      <c r="H20" s="53" t="str">
        <f t="shared" si="3"/>
        <v>D</v>
      </c>
      <c r="I20" s="53" t="str">
        <f t="shared" si="3"/>
        <v>L</v>
      </c>
      <c r="J20" s="53" t="str">
        <f t="shared" si="3"/>
        <v>M</v>
      </c>
      <c r="K20" s="53" t="str">
        <f t="shared" si="3"/>
        <v>X</v>
      </c>
      <c r="L20" s="53" t="str">
        <f t="shared" si="3"/>
        <v>J</v>
      </c>
      <c r="M20" s="53" t="str">
        <f t="shared" si="3"/>
        <v>V</v>
      </c>
      <c r="N20" s="53" t="str">
        <f t="shared" si="3"/>
        <v>S</v>
      </c>
      <c r="O20" s="53" t="str">
        <f t="shared" si="3"/>
        <v>D</v>
      </c>
      <c r="P20" s="53" t="str">
        <f t="shared" si="3"/>
        <v>L</v>
      </c>
      <c r="Q20" s="53" t="str">
        <f t="shared" si="3"/>
        <v>M</v>
      </c>
      <c r="R20" s="53" t="str">
        <f t="shared" si="3"/>
        <v>X</v>
      </c>
      <c r="S20" s="53" t="str">
        <f t="shared" si="4"/>
        <v>J</v>
      </c>
      <c r="T20" s="53" t="str">
        <f t="shared" si="4"/>
        <v>V</v>
      </c>
      <c r="U20" s="53" t="str">
        <f t="shared" si="4"/>
        <v>S</v>
      </c>
      <c r="V20" s="53" t="str">
        <f t="shared" si="4"/>
        <v>D</v>
      </c>
      <c r="W20" s="53" t="str">
        <f t="shared" si="4"/>
        <v>L</v>
      </c>
      <c r="X20" s="53" t="str">
        <f t="shared" si="4"/>
        <v>M</v>
      </c>
      <c r="Y20" s="53" t="str">
        <f t="shared" si="4"/>
        <v>X</v>
      </c>
      <c r="Z20" s="53" t="str">
        <f t="shared" si="4"/>
        <v>J</v>
      </c>
      <c r="AA20" s="53" t="str">
        <f t="shared" si="4"/>
        <v>V</v>
      </c>
      <c r="AB20" s="53" t="str">
        <f t="shared" si="4"/>
        <v>S</v>
      </c>
      <c r="AC20" s="53" t="str">
        <f t="shared" si="4"/>
        <v>D</v>
      </c>
      <c r="AD20" s="53" t="str">
        <f t="shared" si="4"/>
        <v>L</v>
      </c>
      <c r="AE20" s="53" t="str">
        <f t="shared" si="4"/>
        <v>M</v>
      </c>
      <c r="AF20" s="53" t="str">
        <f t="shared" si="4"/>
        <v>X</v>
      </c>
      <c r="AG20" s="53"/>
      <c r="AH20" s="20"/>
      <c r="AI20" s="20"/>
      <c r="AJ20" s="20"/>
      <c r="AK20" s="20"/>
      <c r="AL20" s="20"/>
      <c r="AM20" s="22">
        <v>11</v>
      </c>
      <c r="AN20" s="22">
        <v>30</v>
      </c>
      <c r="AO20" s="22">
        <f t="shared" si="1"/>
        <v>304</v>
      </c>
      <c r="AP20" s="25"/>
      <c r="AQ20" s="23"/>
      <c r="AR20" s="23"/>
      <c r="AS20" s="24"/>
      <c r="AT20" s="24"/>
      <c r="AU20" s="24"/>
      <c r="AV20" s="24"/>
    </row>
    <row r="21" spans="1:48" ht="20.149999999999999" customHeight="1" x14ac:dyDescent="0.25">
      <c r="A21" s="21">
        <v>12</v>
      </c>
      <c r="B21" s="52" t="s">
        <v>11</v>
      </c>
      <c r="C21" s="54" t="str">
        <f t="shared" si="3"/>
        <v>J</v>
      </c>
      <c r="D21" s="54" t="str">
        <f t="shared" si="3"/>
        <v>V</v>
      </c>
      <c r="E21" s="54" t="str">
        <f t="shared" si="3"/>
        <v>S</v>
      </c>
      <c r="F21" s="54" t="str">
        <f t="shared" si="3"/>
        <v>D</v>
      </c>
      <c r="G21" s="54" t="str">
        <f t="shared" si="3"/>
        <v>L</v>
      </c>
      <c r="H21" s="54" t="str">
        <f t="shared" si="3"/>
        <v>M</v>
      </c>
      <c r="I21" s="54" t="str">
        <f t="shared" si="3"/>
        <v>X</v>
      </c>
      <c r="J21" s="54" t="str">
        <f t="shared" si="3"/>
        <v>J</v>
      </c>
      <c r="K21" s="54" t="str">
        <f t="shared" si="3"/>
        <v>V</v>
      </c>
      <c r="L21" s="54" t="str">
        <f t="shared" si="3"/>
        <v>S</v>
      </c>
      <c r="M21" s="54" t="str">
        <f t="shared" si="3"/>
        <v>D</v>
      </c>
      <c r="N21" s="54" t="str">
        <f t="shared" si="3"/>
        <v>L</v>
      </c>
      <c r="O21" s="54" t="str">
        <f t="shared" si="3"/>
        <v>M</v>
      </c>
      <c r="P21" s="54" t="str">
        <f t="shared" si="3"/>
        <v>X</v>
      </c>
      <c r="Q21" s="54" t="str">
        <f t="shared" si="3"/>
        <v>J</v>
      </c>
      <c r="R21" s="54" t="str">
        <f t="shared" si="3"/>
        <v>V</v>
      </c>
      <c r="S21" s="54" t="str">
        <f t="shared" si="4"/>
        <v>S</v>
      </c>
      <c r="T21" s="54" t="str">
        <f t="shared" si="4"/>
        <v>D</v>
      </c>
      <c r="U21" s="54" t="str">
        <f t="shared" si="4"/>
        <v>L</v>
      </c>
      <c r="V21" s="54" t="str">
        <f t="shared" si="4"/>
        <v>M</v>
      </c>
      <c r="W21" s="54" t="str">
        <f t="shared" si="4"/>
        <v>X</v>
      </c>
      <c r="X21" s="54" t="str">
        <f t="shared" si="4"/>
        <v>J</v>
      </c>
      <c r="Y21" s="54" t="str">
        <f t="shared" si="4"/>
        <v>V</v>
      </c>
      <c r="Z21" s="54" t="str">
        <f t="shared" si="4"/>
        <v>S</v>
      </c>
      <c r="AA21" s="54" t="str">
        <f t="shared" si="4"/>
        <v>D</v>
      </c>
      <c r="AB21" s="54" t="str">
        <f t="shared" si="4"/>
        <v>L</v>
      </c>
      <c r="AC21" s="54" t="str">
        <f t="shared" si="4"/>
        <v>M</v>
      </c>
      <c r="AD21" s="54" t="str">
        <f t="shared" si="4"/>
        <v>X</v>
      </c>
      <c r="AE21" s="54" t="str">
        <f t="shared" si="4"/>
        <v>J</v>
      </c>
      <c r="AF21" s="54" t="str">
        <f t="shared" si="4"/>
        <v>V</v>
      </c>
      <c r="AG21" s="54" t="str">
        <f>VLOOKUP(MOD(AG$8+VLOOKUP($A21,$AM$10:$AO$21,3)+$B$5*365+INT($B$5/4)+IF(AND($A21&lt;3,$B$5/4=INT($B$5/4)),0,1),7),$AQ$10:$AR$16,2)</f>
        <v>S</v>
      </c>
      <c r="AH21" s="20"/>
      <c r="AI21" s="20"/>
      <c r="AJ21" s="20"/>
      <c r="AK21" s="20"/>
      <c r="AL21" s="20"/>
      <c r="AM21" s="22">
        <v>12</v>
      </c>
      <c r="AN21" s="22">
        <v>31</v>
      </c>
      <c r="AO21" s="22">
        <f t="shared" si="1"/>
        <v>334</v>
      </c>
      <c r="AP21" s="25"/>
      <c r="AQ21" s="23"/>
      <c r="AR21" s="23"/>
      <c r="AS21" s="24"/>
      <c r="AT21" s="24"/>
      <c r="AU21" s="24"/>
      <c r="AV21" s="24"/>
    </row>
    <row r="22" spans="1:48" ht="13" x14ac:dyDescent="0.3">
      <c r="A22" s="55"/>
      <c r="B22" s="5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0"/>
      <c r="S22" s="20"/>
      <c r="T22" s="20"/>
      <c r="U22" s="20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0"/>
      <c r="AI22" s="20"/>
      <c r="AJ22" s="20"/>
      <c r="AK22" s="20"/>
      <c r="AL22" s="20"/>
      <c r="AM22" s="23"/>
      <c r="AN22" s="23"/>
      <c r="AO22" s="23"/>
      <c r="AP22" s="23"/>
      <c r="AQ22" s="23"/>
      <c r="AR22" s="23"/>
      <c r="AS22" s="24"/>
      <c r="AT22" s="24"/>
      <c r="AU22" s="24"/>
      <c r="AV22" s="24"/>
    </row>
    <row r="23" spans="1:48" ht="13" x14ac:dyDescent="0.3">
      <c r="A23" s="55"/>
      <c r="B23" s="5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8"/>
      <c r="T23" s="28"/>
      <c r="U23" s="28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8" x14ac:dyDescent="0.25">
      <c r="A24" s="20"/>
      <c r="B24" s="58" t="s">
        <v>24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0"/>
      <c r="AI24" s="20"/>
      <c r="AJ24" s="20"/>
      <c r="AK24" s="26"/>
      <c r="AL24" s="20"/>
      <c r="AM24" s="20"/>
      <c r="AN24" s="26"/>
      <c r="AO24" s="20"/>
      <c r="AP24" s="20"/>
      <c r="AQ24" s="20"/>
      <c r="AR24" s="20"/>
    </row>
    <row r="25" spans="1:48" x14ac:dyDescent="0.25">
      <c r="A25" s="20"/>
      <c r="B25" s="59" t="s">
        <v>25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6"/>
      <c r="AL25" s="20"/>
      <c r="AM25" s="20"/>
      <c r="AN25" s="26"/>
      <c r="AO25" s="20"/>
      <c r="AP25" s="20"/>
      <c r="AQ25" s="20"/>
      <c r="AR25" s="20"/>
    </row>
    <row r="26" spans="1:48" x14ac:dyDescent="0.25">
      <c r="A26" s="60"/>
      <c r="B26" s="59" t="s">
        <v>26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6"/>
      <c r="AL26" s="20"/>
      <c r="AM26" s="20"/>
      <c r="AN26" s="26"/>
      <c r="AO26" s="20"/>
      <c r="AP26" s="20"/>
      <c r="AQ26" s="20"/>
      <c r="AR26" s="20"/>
    </row>
    <row r="27" spans="1:48" x14ac:dyDescent="0.25">
      <c r="B27" s="59" t="s">
        <v>27</v>
      </c>
    </row>
    <row r="28" spans="1:48" x14ac:dyDescent="0.25">
      <c r="B28" s="59" t="s">
        <v>28</v>
      </c>
    </row>
    <row r="29" spans="1:48" x14ac:dyDescent="0.25">
      <c r="B29" s="59" t="s">
        <v>29</v>
      </c>
    </row>
    <row r="30" spans="1:48" x14ac:dyDescent="0.25">
      <c r="B30" s="59" t="s">
        <v>30</v>
      </c>
    </row>
    <row r="31" spans="1:48" x14ac:dyDescent="0.25">
      <c r="B31" s="59" t="s">
        <v>31</v>
      </c>
    </row>
    <row r="32" spans="1:48" x14ac:dyDescent="0.25">
      <c r="B32" s="58" t="s">
        <v>32</v>
      </c>
    </row>
    <row r="34" spans="2:21" x14ac:dyDescent="0.25">
      <c r="B34" s="97" t="s">
        <v>43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</row>
  </sheetData>
  <mergeCells count="1">
    <mergeCell ref="B34:U34"/>
  </mergeCells>
  <pageMargins left="0.7" right="0.7" top="0.75" bottom="0.75" header="0.3" footer="0.3"/>
  <pageSetup paperSize="9" orientation="landscape" verticalDpi="0" r:id="rId1"/>
  <ignoredErrors>
    <ignoredError sqref="AE1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67"/>
  <sheetViews>
    <sheetView workbookViewId="0">
      <selection activeCell="J34" sqref="J34"/>
    </sheetView>
  </sheetViews>
  <sheetFormatPr baseColWidth="10" defaultRowHeight="12.5" x14ac:dyDescent="0.25"/>
  <sheetData>
    <row r="1" spans="1:5" x14ac:dyDescent="0.25">
      <c r="B1" t="s">
        <v>45</v>
      </c>
      <c r="C1" t="s">
        <v>59</v>
      </c>
      <c r="D1" t="s">
        <v>46</v>
      </c>
      <c r="E1" t="s">
        <v>47</v>
      </c>
    </row>
    <row r="2" spans="1:5" x14ac:dyDescent="0.25">
      <c r="A2" s="78">
        <v>43831</v>
      </c>
      <c r="B2" s="79"/>
      <c r="C2" t="s">
        <v>58</v>
      </c>
      <c r="D2">
        <v>2</v>
      </c>
      <c r="E2" t="s">
        <v>58</v>
      </c>
    </row>
    <row r="3" spans="1:5" x14ac:dyDescent="0.25">
      <c r="A3" s="78">
        <v>43832</v>
      </c>
      <c r="B3" s="79"/>
      <c r="C3" t="s">
        <v>58</v>
      </c>
      <c r="D3">
        <v>2</v>
      </c>
      <c r="E3" t="s">
        <v>58</v>
      </c>
    </row>
    <row r="4" spans="1:5" x14ac:dyDescent="0.25">
      <c r="A4" s="78">
        <v>43833</v>
      </c>
      <c r="B4" s="79"/>
      <c r="C4">
        <v>16</v>
      </c>
      <c r="D4" t="s">
        <v>58</v>
      </c>
      <c r="E4" t="s">
        <v>58</v>
      </c>
    </row>
    <row r="5" spans="1:5" x14ac:dyDescent="0.25">
      <c r="A5" s="78">
        <v>43834</v>
      </c>
      <c r="B5" s="79"/>
      <c r="C5">
        <v>11</v>
      </c>
      <c r="D5" t="s">
        <v>58</v>
      </c>
      <c r="E5" t="s">
        <v>58</v>
      </c>
    </row>
    <row r="6" spans="1:5" x14ac:dyDescent="0.25">
      <c r="A6" s="78">
        <v>43835</v>
      </c>
      <c r="B6" s="79"/>
      <c r="C6">
        <v>5</v>
      </c>
      <c r="D6" t="s">
        <v>58</v>
      </c>
      <c r="E6" t="s">
        <v>58</v>
      </c>
    </row>
    <row r="7" spans="1:5" x14ac:dyDescent="0.25">
      <c r="A7" s="78">
        <v>43836</v>
      </c>
      <c r="B7" s="79"/>
      <c r="C7" t="s">
        <v>58</v>
      </c>
      <c r="D7">
        <v>0</v>
      </c>
      <c r="E7" t="s">
        <v>58</v>
      </c>
    </row>
    <row r="8" spans="1:5" x14ac:dyDescent="0.25">
      <c r="A8" s="78">
        <v>43837</v>
      </c>
      <c r="B8" s="79"/>
      <c r="C8" t="s">
        <v>58</v>
      </c>
      <c r="D8" t="s">
        <v>58</v>
      </c>
      <c r="E8">
        <v>21</v>
      </c>
    </row>
    <row r="9" spans="1:5" x14ac:dyDescent="0.25">
      <c r="A9" s="78">
        <v>43838</v>
      </c>
      <c r="B9" s="79"/>
      <c r="C9" t="s">
        <v>58</v>
      </c>
      <c r="D9">
        <v>26</v>
      </c>
      <c r="E9" t="s">
        <v>58</v>
      </c>
    </row>
    <row r="10" spans="1:5" x14ac:dyDescent="0.25">
      <c r="A10" s="78">
        <v>43839</v>
      </c>
      <c r="B10" s="79"/>
      <c r="C10" t="s">
        <v>58</v>
      </c>
      <c r="D10">
        <v>2</v>
      </c>
      <c r="E10" t="s">
        <v>58</v>
      </c>
    </row>
    <row r="11" spans="1:5" x14ac:dyDescent="0.25">
      <c r="A11" s="78">
        <v>43840</v>
      </c>
      <c r="B11" s="79"/>
      <c r="C11">
        <v>19</v>
      </c>
      <c r="D11" t="s">
        <v>58</v>
      </c>
      <c r="E11" t="s">
        <v>58</v>
      </c>
    </row>
    <row r="12" spans="1:5" x14ac:dyDescent="0.25">
      <c r="A12" s="78">
        <v>43841</v>
      </c>
      <c r="B12" s="79"/>
      <c r="C12">
        <v>27</v>
      </c>
      <c r="D12" t="s">
        <v>58</v>
      </c>
      <c r="E12" t="s">
        <v>58</v>
      </c>
    </row>
    <row r="13" spans="1:5" x14ac:dyDescent="0.25">
      <c r="A13" s="78">
        <v>43842</v>
      </c>
      <c r="B13" s="79"/>
      <c r="C13">
        <v>31</v>
      </c>
      <c r="D13" t="s">
        <v>58</v>
      </c>
      <c r="E13" t="s">
        <v>58</v>
      </c>
    </row>
    <row r="14" spans="1:5" x14ac:dyDescent="0.25">
      <c r="A14" s="78">
        <v>43843</v>
      </c>
      <c r="B14" s="79"/>
      <c r="C14">
        <v>54</v>
      </c>
      <c r="D14" t="s">
        <v>58</v>
      </c>
      <c r="E14" t="s">
        <v>58</v>
      </c>
    </row>
    <row r="15" spans="1:5" x14ac:dyDescent="0.25">
      <c r="A15" s="78">
        <v>43844</v>
      </c>
      <c r="B15" s="79"/>
      <c r="C15" t="s">
        <v>58</v>
      </c>
      <c r="D15" t="s">
        <v>58</v>
      </c>
      <c r="E15">
        <v>146</v>
      </c>
    </row>
    <row r="16" spans="1:5" x14ac:dyDescent="0.25">
      <c r="A16" s="78">
        <v>43845</v>
      </c>
      <c r="B16" s="79" t="s">
        <v>0</v>
      </c>
      <c r="D16">
        <v>52</v>
      </c>
      <c r="E16" t="s">
        <v>58</v>
      </c>
    </row>
    <row r="17" spans="1:5" x14ac:dyDescent="0.25">
      <c r="A17" s="78">
        <v>43846</v>
      </c>
      <c r="B17" s="79"/>
      <c r="C17" t="s">
        <v>58</v>
      </c>
      <c r="D17">
        <v>1</v>
      </c>
      <c r="E17" t="s">
        <v>58</v>
      </c>
    </row>
    <row r="18" spans="1:5" x14ac:dyDescent="0.25">
      <c r="A18" s="78">
        <v>43847</v>
      </c>
      <c r="B18" s="79"/>
      <c r="C18">
        <v>18</v>
      </c>
      <c r="D18" t="s">
        <v>58</v>
      </c>
      <c r="E18" t="s">
        <v>58</v>
      </c>
    </row>
    <row r="19" spans="1:5" x14ac:dyDescent="0.25">
      <c r="A19" s="78">
        <v>43848</v>
      </c>
      <c r="B19" s="79"/>
      <c r="C19">
        <v>26</v>
      </c>
      <c r="D19" t="s">
        <v>58</v>
      </c>
      <c r="E19" t="s">
        <v>58</v>
      </c>
    </row>
    <row r="20" spans="1:5" x14ac:dyDescent="0.25">
      <c r="A20" s="78">
        <v>43849</v>
      </c>
      <c r="B20" s="79"/>
      <c r="C20">
        <v>31</v>
      </c>
      <c r="D20" t="s">
        <v>58</v>
      </c>
      <c r="E20" t="s">
        <v>58</v>
      </c>
    </row>
    <row r="21" spans="1:5" x14ac:dyDescent="0.25">
      <c r="A21" s="78">
        <v>43850</v>
      </c>
      <c r="B21" s="79"/>
      <c r="C21">
        <v>54</v>
      </c>
      <c r="D21" t="s">
        <v>58</v>
      </c>
      <c r="E21" t="s">
        <v>58</v>
      </c>
    </row>
    <row r="22" spans="1:5" x14ac:dyDescent="0.25">
      <c r="A22" s="78">
        <v>43851</v>
      </c>
      <c r="B22" s="79"/>
      <c r="C22" t="s">
        <v>58</v>
      </c>
      <c r="D22" t="s">
        <v>58</v>
      </c>
      <c r="E22">
        <v>63</v>
      </c>
    </row>
    <row r="23" spans="1:5" x14ac:dyDescent="0.25">
      <c r="A23" s="78">
        <v>43852</v>
      </c>
      <c r="B23" s="79"/>
      <c r="C23" t="s">
        <v>58</v>
      </c>
      <c r="D23">
        <v>47</v>
      </c>
      <c r="E23" t="s">
        <v>58</v>
      </c>
    </row>
    <row r="24" spans="1:5" x14ac:dyDescent="0.25">
      <c r="A24" s="78">
        <v>43853</v>
      </c>
      <c r="B24" s="79"/>
      <c r="C24" t="s">
        <v>58</v>
      </c>
      <c r="D24">
        <v>2</v>
      </c>
      <c r="E24" t="s">
        <v>58</v>
      </c>
    </row>
    <row r="25" spans="1:5" x14ac:dyDescent="0.25">
      <c r="A25" s="78">
        <v>43854</v>
      </c>
      <c r="B25" s="79"/>
      <c r="C25">
        <v>26</v>
      </c>
      <c r="D25" t="s">
        <v>58</v>
      </c>
      <c r="E25" t="s">
        <v>58</v>
      </c>
    </row>
    <row r="26" spans="1:5" x14ac:dyDescent="0.25">
      <c r="A26" s="78">
        <v>43855</v>
      </c>
      <c r="B26" s="79"/>
      <c r="C26">
        <v>19</v>
      </c>
      <c r="D26" t="s">
        <v>58</v>
      </c>
      <c r="E26" t="s">
        <v>58</v>
      </c>
    </row>
    <row r="27" spans="1:5" x14ac:dyDescent="0.25">
      <c r="A27" s="78">
        <v>43856</v>
      </c>
      <c r="B27" s="79"/>
      <c r="C27">
        <v>23</v>
      </c>
      <c r="D27" t="s">
        <v>58</v>
      </c>
      <c r="E27" t="s">
        <v>58</v>
      </c>
    </row>
    <row r="28" spans="1:5" x14ac:dyDescent="0.25">
      <c r="A28" s="78">
        <v>43857</v>
      </c>
      <c r="B28" s="79"/>
      <c r="C28">
        <v>36</v>
      </c>
      <c r="D28" t="s">
        <v>58</v>
      </c>
      <c r="E28" t="s">
        <v>58</v>
      </c>
    </row>
    <row r="29" spans="1:5" x14ac:dyDescent="0.25">
      <c r="A29" s="78">
        <v>43858</v>
      </c>
      <c r="B29" s="79"/>
      <c r="C29" t="s">
        <v>58</v>
      </c>
      <c r="D29" t="s">
        <v>58</v>
      </c>
      <c r="E29">
        <v>78</v>
      </c>
    </row>
    <row r="30" spans="1:5" x14ac:dyDescent="0.25">
      <c r="A30" s="78">
        <v>43859</v>
      </c>
      <c r="B30" s="79"/>
      <c r="C30" t="s">
        <v>58</v>
      </c>
      <c r="D30">
        <v>22</v>
      </c>
      <c r="E30" t="s">
        <v>58</v>
      </c>
    </row>
    <row r="31" spans="1:5" x14ac:dyDescent="0.25">
      <c r="A31" s="78">
        <v>43860</v>
      </c>
      <c r="B31" s="79"/>
      <c r="C31" t="s">
        <v>58</v>
      </c>
      <c r="D31">
        <v>0</v>
      </c>
      <c r="E31" t="s">
        <v>58</v>
      </c>
    </row>
    <row r="32" spans="1:5" x14ac:dyDescent="0.25">
      <c r="A32" s="78">
        <v>43861</v>
      </c>
      <c r="B32" s="79"/>
      <c r="C32">
        <v>16</v>
      </c>
      <c r="D32" t="s">
        <v>58</v>
      </c>
      <c r="E32" t="s">
        <v>58</v>
      </c>
    </row>
    <row r="33" spans="1:5" x14ac:dyDescent="0.25">
      <c r="A33" s="78">
        <v>43862</v>
      </c>
      <c r="C33">
        <v>23</v>
      </c>
      <c r="D33" t="s">
        <v>58</v>
      </c>
      <c r="E33" t="s">
        <v>58</v>
      </c>
    </row>
    <row r="34" spans="1:5" x14ac:dyDescent="0.25">
      <c r="A34" s="78">
        <v>43863</v>
      </c>
      <c r="B34" s="80"/>
      <c r="C34">
        <v>26</v>
      </c>
      <c r="D34" t="s">
        <v>58</v>
      </c>
      <c r="E34" t="s">
        <v>58</v>
      </c>
    </row>
    <row r="35" spans="1:5" x14ac:dyDescent="0.25">
      <c r="A35" s="78">
        <v>43864</v>
      </c>
      <c r="B35" s="79"/>
      <c r="C35">
        <v>45</v>
      </c>
      <c r="D35" t="s">
        <v>58</v>
      </c>
      <c r="E35" t="s">
        <v>58</v>
      </c>
    </row>
    <row r="36" spans="1:5" x14ac:dyDescent="0.25">
      <c r="A36" s="78">
        <v>43865</v>
      </c>
      <c r="B36" s="81"/>
      <c r="C36" t="s">
        <v>58</v>
      </c>
      <c r="D36" t="s">
        <v>58</v>
      </c>
      <c r="E36">
        <v>76</v>
      </c>
    </row>
    <row r="37" spans="1:5" x14ac:dyDescent="0.25">
      <c r="A37" s="78">
        <v>43866</v>
      </c>
      <c r="B37" s="81"/>
      <c r="C37" t="s">
        <v>58</v>
      </c>
      <c r="D37">
        <v>50</v>
      </c>
      <c r="E37" t="s">
        <v>58</v>
      </c>
    </row>
    <row r="38" spans="1:5" x14ac:dyDescent="0.25">
      <c r="A38" s="78">
        <v>43867</v>
      </c>
      <c r="B38" s="79"/>
      <c r="C38" t="s">
        <v>58</v>
      </c>
      <c r="D38">
        <v>0</v>
      </c>
      <c r="E38" t="s">
        <v>58</v>
      </c>
    </row>
    <row r="39" spans="1:5" x14ac:dyDescent="0.25">
      <c r="A39" s="78">
        <v>43868</v>
      </c>
      <c r="B39" s="79"/>
      <c r="C39">
        <v>23</v>
      </c>
      <c r="D39" t="s">
        <v>58</v>
      </c>
      <c r="E39" t="s">
        <v>58</v>
      </c>
    </row>
    <row r="40" spans="1:5" x14ac:dyDescent="0.25">
      <c r="A40" s="78">
        <v>43869</v>
      </c>
      <c r="B40" s="79"/>
      <c r="C40">
        <v>22</v>
      </c>
      <c r="D40" t="s">
        <v>58</v>
      </c>
      <c r="E40" t="s">
        <v>58</v>
      </c>
    </row>
    <row r="41" spans="1:5" x14ac:dyDescent="0.25">
      <c r="A41" s="78">
        <v>43870</v>
      </c>
      <c r="B41" s="79"/>
      <c r="C41">
        <v>19</v>
      </c>
      <c r="D41" t="s">
        <v>58</v>
      </c>
      <c r="E41" t="s">
        <v>58</v>
      </c>
    </row>
    <row r="42" spans="1:5" x14ac:dyDescent="0.25">
      <c r="A42" s="78">
        <v>43871</v>
      </c>
      <c r="B42" s="79"/>
      <c r="C42">
        <v>39</v>
      </c>
      <c r="D42" t="s">
        <v>58</v>
      </c>
      <c r="E42" t="s">
        <v>58</v>
      </c>
    </row>
    <row r="43" spans="1:5" x14ac:dyDescent="0.25">
      <c r="A43" s="78">
        <v>43872</v>
      </c>
      <c r="B43" s="79"/>
      <c r="C43" t="s">
        <v>58</v>
      </c>
      <c r="D43" t="s">
        <v>58</v>
      </c>
      <c r="E43">
        <v>81</v>
      </c>
    </row>
    <row r="44" spans="1:5" x14ac:dyDescent="0.25">
      <c r="A44" s="78">
        <v>43873</v>
      </c>
      <c r="B44" s="79"/>
      <c r="C44" t="s">
        <v>58</v>
      </c>
      <c r="D44">
        <v>68</v>
      </c>
      <c r="E44" t="s">
        <v>58</v>
      </c>
    </row>
    <row r="45" spans="1:5" x14ac:dyDescent="0.25">
      <c r="A45" s="78">
        <v>43874</v>
      </c>
      <c r="B45" s="79"/>
      <c r="C45" t="s">
        <v>58</v>
      </c>
      <c r="D45">
        <v>1</v>
      </c>
      <c r="E45" t="s">
        <v>58</v>
      </c>
    </row>
    <row r="46" spans="1:5" x14ac:dyDescent="0.25">
      <c r="A46" s="78">
        <v>43875</v>
      </c>
      <c r="B46" s="79"/>
      <c r="C46">
        <v>42</v>
      </c>
      <c r="D46" t="s">
        <v>58</v>
      </c>
      <c r="E46" t="s">
        <v>58</v>
      </c>
    </row>
    <row r="47" spans="1:5" x14ac:dyDescent="0.25">
      <c r="A47" s="78">
        <v>43876</v>
      </c>
      <c r="B47" s="79" t="s">
        <v>1</v>
      </c>
      <c r="C47">
        <v>12</v>
      </c>
      <c r="D47" t="s">
        <v>58</v>
      </c>
      <c r="E47" t="s">
        <v>58</v>
      </c>
    </row>
    <row r="48" spans="1:5" x14ac:dyDescent="0.25">
      <c r="A48" s="78">
        <v>43877</v>
      </c>
      <c r="B48" s="79"/>
      <c r="C48">
        <v>15</v>
      </c>
      <c r="D48" t="s">
        <v>58</v>
      </c>
      <c r="E48" t="s">
        <v>58</v>
      </c>
    </row>
    <row r="49" spans="1:5" x14ac:dyDescent="0.25">
      <c r="A49" s="78">
        <v>43878</v>
      </c>
      <c r="B49" s="79"/>
      <c r="C49">
        <v>59</v>
      </c>
      <c r="D49" t="s">
        <v>58</v>
      </c>
      <c r="E49" t="s">
        <v>58</v>
      </c>
    </row>
    <row r="50" spans="1:5" x14ac:dyDescent="0.25">
      <c r="A50" s="78">
        <v>43879</v>
      </c>
      <c r="B50" s="79"/>
      <c r="C50" t="s">
        <v>58</v>
      </c>
      <c r="D50" t="s">
        <v>58</v>
      </c>
      <c r="E50">
        <v>125</v>
      </c>
    </row>
    <row r="51" spans="1:5" x14ac:dyDescent="0.25">
      <c r="A51" s="78">
        <v>43880</v>
      </c>
      <c r="B51" s="79"/>
      <c r="C51" t="s">
        <v>58</v>
      </c>
      <c r="D51">
        <v>62</v>
      </c>
      <c r="E51" t="s">
        <v>58</v>
      </c>
    </row>
    <row r="52" spans="1:5" x14ac:dyDescent="0.25">
      <c r="A52" s="78">
        <v>43881</v>
      </c>
      <c r="B52" s="79"/>
      <c r="C52" t="s">
        <v>58</v>
      </c>
      <c r="D52">
        <v>0</v>
      </c>
      <c r="E52" t="s">
        <v>58</v>
      </c>
    </row>
    <row r="53" spans="1:5" x14ac:dyDescent="0.25">
      <c r="A53" s="78">
        <v>43882</v>
      </c>
      <c r="B53" s="79"/>
      <c r="C53">
        <v>16</v>
      </c>
      <c r="D53" t="s">
        <v>58</v>
      </c>
      <c r="E53" t="s">
        <v>58</v>
      </c>
    </row>
    <row r="54" spans="1:5" x14ac:dyDescent="0.25">
      <c r="A54" s="78">
        <v>43883</v>
      </c>
      <c r="B54" s="79"/>
      <c r="C54">
        <v>63</v>
      </c>
      <c r="D54" t="s">
        <v>58</v>
      </c>
      <c r="E54" t="s">
        <v>58</v>
      </c>
    </row>
    <row r="55" spans="1:5" x14ac:dyDescent="0.25">
      <c r="A55" s="78">
        <v>43884</v>
      </c>
      <c r="B55" s="79"/>
      <c r="C55">
        <v>14</v>
      </c>
      <c r="D55" t="s">
        <v>58</v>
      </c>
      <c r="E55" t="s">
        <v>58</v>
      </c>
    </row>
    <row r="56" spans="1:5" x14ac:dyDescent="0.25">
      <c r="A56" s="78">
        <v>43885</v>
      </c>
      <c r="B56" s="79"/>
      <c r="C56">
        <v>45</v>
      </c>
      <c r="D56" t="s">
        <v>58</v>
      </c>
      <c r="E56" t="s">
        <v>58</v>
      </c>
    </row>
    <row r="57" spans="1:5" x14ac:dyDescent="0.25">
      <c r="A57" s="78">
        <v>43886</v>
      </c>
      <c r="B57" s="79"/>
      <c r="C57" t="s">
        <v>58</v>
      </c>
      <c r="D57" t="s">
        <v>58</v>
      </c>
      <c r="E57">
        <v>83</v>
      </c>
    </row>
    <row r="58" spans="1:5" x14ac:dyDescent="0.25">
      <c r="A58" s="78">
        <v>43887</v>
      </c>
      <c r="B58" s="79"/>
      <c r="C58" t="s">
        <v>58</v>
      </c>
      <c r="D58">
        <v>86</v>
      </c>
      <c r="E58" t="s">
        <v>58</v>
      </c>
    </row>
    <row r="59" spans="1:5" x14ac:dyDescent="0.25">
      <c r="A59" s="78">
        <v>43888</v>
      </c>
      <c r="B59" s="79"/>
      <c r="C59" t="s">
        <v>58</v>
      </c>
      <c r="D59">
        <v>0</v>
      </c>
      <c r="E59" t="s">
        <v>58</v>
      </c>
    </row>
    <row r="60" spans="1:5" x14ac:dyDescent="0.25">
      <c r="A60" s="78">
        <v>43889</v>
      </c>
      <c r="B60" s="79"/>
      <c r="C60">
        <v>22</v>
      </c>
      <c r="D60" t="s">
        <v>58</v>
      </c>
      <c r="E60" t="s">
        <v>58</v>
      </c>
    </row>
    <row r="61" spans="1:5" x14ac:dyDescent="0.25">
      <c r="A61" s="78">
        <v>43890</v>
      </c>
      <c r="B61" s="82"/>
      <c r="C61">
        <v>0</v>
      </c>
      <c r="D61" t="s">
        <v>58</v>
      </c>
      <c r="E61" t="s">
        <v>58</v>
      </c>
    </row>
    <row r="62" spans="1:5" x14ac:dyDescent="0.25">
      <c r="A62" s="78">
        <v>43891</v>
      </c>
      <c r="C62">
        <v>31</v>
      </c>
      <c r="D62" t="s">
        <v>58</v>
      </c>
      <c r="E62" t="s">
        <v>58</v>
      </c>
    </row>
    <row r="63" spans="1:5" x14ac:dyDescent="0.25">
      <c r="A63" s="78">
        <v>43892</v>
      </c>
      <c r="B63" s="79"/>
      <c r="C63">
        <v>16</v>
      </c>
      <c r="D63" t="s">
        <v>58</v>
      </c>
      <c r="E63" t="s">
        <v>58</v>
      </c>
    </row>
    <row r="64" spans="1:5" x14ac:dyDescent="0.25">
      <c r="A64" s="78">
        <v>43893</v>
      </c>
      <c r="B64" s="79"/>
      <c r="C64">
        <v>40</v>
      </c>
      <c r="D64" t="s">
        <v>58</v>
      </c>
      <c r="E64" t="s">
        <v>58</v>
      </c>
    </row>
    <row r="65" spans="1:5" x14ac:dyDescent="0.25">
      <c r="A65" s="78">
        <v>43894</v>
      </c>
      <c r="B65" s="79"/>
      <c r="C65" t="s">
        <v>58</v>
      </c>
      <c r="D65" t="s">
        <v>58</v>
      </c>
      <c r="E65">
        <v>114</v>
      </c>
    </row>
    <row r="66" spans="1:5" x14ac:dyDescent="0.25">
      <c r="A66" s="78">
        <v>43895</v>
      </c>
      <c r="B66" s="79"/>
      <c r="C66" t="s">
        <v>58</v>
      </c>
      <c r="D66">
        <v>109</v>
      </c>
      <c r="E66" t="s">
        <v>58</v>
      </c>
    </row>
    <row r="67" spans="1:5" x14ac:dyDescent="0.25">
      <c r="A67" s="78">
        <v>43896</v>
      </c>
      <c r="B67" s="79"/>
      <c r="C67" t="s">
        <v>58</v>
      </c>
      <c r="D67">
        <v>4</v>
      </c>
      <c r="E67" t="s">
        <v>58</v>
      </c>
    </row>
    <row r="68" spans="1:5" x14ac:dyDescent="0.25">
      <c r="A68" s="78">
        <v>43897</v>
      </c>
      <c r="B68" s="79"/>
      <c r="C68">
        <v>17</v>
      </c>
      <c r="D68" t="s">
        <v>58</v>
      </c>
      <c r="E68" t="s">
        <v>58</v>
      </c>
    </row>
    <row r="69" spans="1:5" x14ac:dyDescent="0.25">
      <c r="A69" s="78">
        <v>43898</v>
      </c>
      <c r="B69" s="79"/>
      <c r="C69">
        <v>25</v>
      </c>
      <c r="D69" t="s">
        <v>58</v>
      </c>
      <c r="E69" t="s">
        <v>58</v>
      </c>
    </row>
    <row r="70" spans="1:5" x14ac:dyDescent="0.25">
      <c r="A70" s="78">
        <v>43899</v>
      </c>
      <c r="B70" s="79"/>
      <c r="C70">
        <v>17</v>
      </c>
      <c r="D70" t="s">
        <v>58</v>
      </c>
      <c r="E70" t="s">
        <v>58</v>
      </c>
    </row>
    <row r="71" spans="1:5" x14ac:dyDescent="0.25">
      <c r="A71" s="78">
        <v>43900</v>
      </c>
      <c r="B71" s="80"/>
      <c r="C71">
        <v>34</v>
      </c>
      <c r="D71" t="s">
        <v>58</v>
      </c>
      <c r="E71" t="s">
        <v>58</v>
      </c>
    </row>
    <row r="72" spans="1:5" x14ac:dyDescent="0.25">
      <c r="A72" s="78">
        <v>43901</v>
      </c>
      <c r="B72" s="80"/>
      <c r="C72" t="s">
        <v>58</v>
      </c>
      <c r="D72" t="s">
        <v>58</v>
      </c>
      <c r="E72">
        <v>104</v>
      </c>
    </row>
    <row r="73" spans="1:5" x14ac:dyDescent="0.25">
      <c r="A73" s="78">
        <v>43902</v>
      </c>
      <c r="B73" s="81"/>
      <c r="C73" t="s">
        <v>58</v>
      </c>
      <c r="D73">
        <v>133</v>
      </c>
      <c r="E73" t="s">
        <v>58</v>
      </c>
    </row>
    <row r="74" spans="1:5" x14ac:dyDescent="0.25">
      <c r="A74" s="78">
        <v>43903</v>
      </c>
      <c r="B74" s="81"/>
      <c r="C74" t="s">
        <v>58</v>
      </c>
      <c r="D74">
        <v>2</v>
      </c>
      <c r="E74" t="s">
        <v>58</v>
      </c>
    </row>
    <row r="75" spans="1:5" x14ac:dyDescent="0.25">
      <c r="A75" s="78">
        <v>43904</v>
      </c>
      <c r="B75" s="81"/>
      <c r="C75">
        <v>20</v>
      </c>
      <c r="D75" t="s">
        <v>58</v>
      </c>
      <c r="E75" t="s">
        <v>58</v>
      </c>
    </row>
    <row r="76" spans="1:5" x14ac:dyDescent="0.25">
      <c r="A76" s="78">
        <v>43905</v>
      </c>
      <c r="B76" s="82" t="s">
        <v>2</v>
      </c>
      <c r="C76">
        <v>20</v>
      </c>
      <c r="D76" t="s">
        <v>58</v>
      </c>
      <c r="E76" t="s">
        <v>58</v>
      </c>
    </row>
    <row r="77" spans="1:5" x14ac:dyDescent="0.25">
      <c r="A77" s="78">
        <v>43906</v>
      </c>
      <c r="B77" s="79"/>
      <c r="C77">
        <v>14</v>
      </c>
      <c r="D77" t="s">
        <v>58</v>
      </c>
      <c r="E77" t="s">
        <v>58</v>
      </c>
    </row>
    <row r="78" spans="1:5" x14ac:dyDescent="0.25">
      <c r="A78" s="78">
        <v>43907</v>
      </c>
      <c r="B78" s="79"/>
      <c r="C78">
        <v>58</v>
      </c>
      <c r="D78" t="s">
        <v>58</v>
      </c>
      <c r="E78" t="s">
        <v>58</v>
      </c>
    </row>
    <row r="79" spans="1:5" x14ac:dyDescent="0.25">
      <c r="A79" s="78">
        <v>43908</v>
      </c>
      <c r="B79" s="79"/>
      <c r="C79" t="s">
        <v>58</v>
      </c>
      <c r="D79" t="s">
        <v>58</v>
      </c>
      <c r="E79">
        <v>142</v>
      </c>
    </row>
    <row r="80" spans="1:5" x14ac:dyDescent="0.25">
      <c r="A80" s="78">
        <v>43909</v>
      </c>
      <c r="B80" s="79"/>
      <c r="C80" t="s">
        <v>58</v>
      </c>
      <c r="D80">
        <v>91</v>
      </c>
      <c r="E80" t="s">
        <v>58</v>
      </c>
    </row>
    <row r="81" spans="1:5" x14ac:dyDescent="0.25">
      <c r="A81" s="78">
        <v>43910</v>
      </c>
      <c r="B81" s="79"/>
      <c r="C81" t="s">
        <v>58</v>
      </c>
      <c r="D81">
        <v>1</v>
      </c>
      <c r="E81" t="s">
        <v>58</v>
      </c>
    </row>
    <row r="82" spans="1:5" x14ac:dyDescent="0.25">
      <c r="A82" s="78">
        <v>43911</v>
      </c>
      <c r="B82" s="79"/>
      <c r="C82">
        <v>27</v>
      </c>
      <c r="D82" t="s">
        <v>58</v>
      </c>
      <c r="E82" t="s">
        <v>58</v>
      </c>
    </row>
    <row r="83" spans="1:5" x14ac:dyDescent="0.25">
      <c r="A83" s="78">
        <v>43912</v>
      </c>
      <c r="B83" s="79"/>
      <c r="C83">
        <v>16</v>
      </c>
      <c r="D83" t="s">
        <v>58</v>
      </c>
      <c r="E83" t="s">
        <v>58</v>
      </c>
    </row>
    <row r="84" spans="1:5" x14ac:dyDescent="0.25">
      <c r="A84" s="78">
        <v>43913</v>
      </c>
      <c r="B84" s="79"/>
      <c r="C84">
        <v>20</v>
      </c>
      <c r="D84" t="s">
        <v>58</v>
      </c>
      <c r="E84" t="s">
        <v>58</v>
      </c>
    </row>
    <row r="85" spans="1:5" x14ac:dyDescent="0.25">
      <c r="A85" s="78">
        <v>43914</v>
      </c>
      <c r="B85" s="79"/>
      <c r="C85">
        <v>47</v>
      </c>
      <c r="D85" t="s">
        <v>58</v>
      </c>
      <c r="E85" t="s">
        <v>58</v>
      </c>
    </row>
    <row r="86" spans="1:5" x14ac:dyDescent="0.25">
      <c r="A86" s="78">
        <v>43915</v>
      </c>
      <c r="B86" s="79"/>
      <c r="C86" t="s">
        <v>58</v>
      </c>
      <c r="D86" t="s">
        <v>58</v>
      </c>
      <c r="E86">
        <v>167</v>
      </c>
    </row>
    <row r="87" spans="1:5" x14ac:dyDescent="0.25">
      <c r="A87" s="78">
        <v>43916</v>
      </c>
      <c r="B87" s="79"/>
      <c r="C87" t="s">
        <v>58</v>
      </c>
      <c r="D87">
        <v>164</v>
      </c>
      <c r="E87" t="s">
        <v>58</v>
      </c>
    </row>
    <row r="88" spans="1:5" x14ac:dyDescent="0.25">
      <c r="A88" s="78">
        <v>43917</v>
      </c>
      <c r="B88" s="79"/>
      <c r="C88" t="s">
        <v>58</v>
      </c>
      <c r="D88">
        <v>7</v>
      </c>
      <c r="E88" t="s">
        <v>58</v>
      </c>
    </row>
    <row r="89" spans="1:5" x14ac:dyDescent="0.25">
      <c r="A89" s="78">
        <v>43918</v>
      </c>
      <c r="B89" s="79"/>
      <c r="C89">
        <v>26</v>
      </c>
      <c r="D89" t="s">
        <v>58</v>
      </c>
      <c r="E89" t="s">
        <v>58</v>
      </c>
    </row>
    <row r="90" spans="1:5" x14ac:dyDescent="0.25">
      <c r="A90" s="78">
        <v>43919</v>
      </c>
      <c r="B90" s="79"/>
      <c r="C90">
        <v>25</v>
      </c>
      <c r="D90" t="s">
        <v>58</v>
      </c>
      <c r="E90" t="s">
        <v>58</v>
      </c>
    </row>
    <row r="91" spans="1:5" x14ac:dyDescent="0.25">
      <c r="A91" s="78">
        <v>43920</v>
      </c>
      <c r="B91" s="79"/>
      <c r="C91">
        <v>37</v>
      </c>
      <c r="D91" t="s">
        <v>58</v>
      </c>
      <c r="E91" t="s">
        <v>58</v>
      </c>
    </row>
    <row r="92" spans="1:5" x14ac:dyDescent="0.25">
      <c r="A92" s="78">
        <v>43921</v>
      </c>
      <c r="B92" s="79"/>
      <c r="C92">
        <v>42</v>
      </c>
      <c r="D92" t="s">
        <v>58</v>
      </c>
      <c r="E92" t="s">
        <v>58</v>
      </c>
    </row>
    <row r="93" spans="1:5" x14ac:dyDescent="0.25">
      <c r="A93" s="78">
        <v>43922</v>
      </c>
      <c r="C93" t="s">
        <v>58</v>
      </c>
      <c r="D93" t="s">
        <v>58</v>
      </c>
      <c r="E93">
        <v>144</v>
      </c>
    </row>
    <row r="94" spans="1:5" x14ac:dyDescent="0.25">
      <c r="A94" s="78">
        <v>43923</v>
      </c>
      <c r="B94" s="79"/>
      <c r="C94" t="s">
        <v>58</v>
      </c>
      <c r="D94">
        <v>141</v>
      </c>
      <c r="E94" t="s">
        <v>58</v>
      </c>
    </row>
    <row r="95" spans="1:5" x14ac:dyDescent="0.25">
      <c r="A95" s="78">
        <v>43924</v>
      </c>
      <c r="B95" s="79"/>
      <c r="C95" t="s">
        <v>58</v>
      </c>
      <c r="D95">
        <v>3</v>
      </c>
      <c r="E95" t="s">
        <v>58</v>
      </c>
    </row>
    <row r="96" spans="1:5" x14ac:dyDescent="0.25">
      <c r="A96" s="78">
        <v>43925</v>
      </c>
      <c r="B96" s="79"/>
      <c r="C96">
        <v>28</v>
      </c>
      <c r="D96" t="s">
        <v>58</v>
      </c>
      <c r="E96" t="s">
        <v>58</v>
      </c>
    </row>
    <row r="97" spans="1:5" x14ac:dyDescent="0.25">
      <c r="A97" s="78">
        <v>43926</v>
      </c>
      <c r="B97" s="79"/>
      <c r="C97">
        <v>27</v>
      </c>
      <c r="D97" t="s">
        <v>58</v>
      </c>
      <c r="E97" t="s">
        <v>58</v>
      </c>
    </row>
    <row r="98" spans="1:5" x14ac:dyDescent="0.25">
      <c r="A98" s="78">
        <v>43927</v>
      </c>
      <c r="B98" s="79"/>
      <c r="C98">
        <v>40</v>
      </c>
      <c r="D98" t="s">
        <v>58</v>
      </c>
      <c r="E98" t="s">
        <v>58</v>
      </c>
    </row>
    <row r="99" spans="1:5" x14ac:dyDescent="0.25">
      <c r="A99" s="78">
        <v>43928</v>
      </c>
      <c r="B99" s="79"/>
      <c r="C99">
        <v>63</v>
      </c>
      <c r="D99" t="s">
        <v>58</v>
      </c>
      <c r="E99" t="s">
        <v>58</v>
      </c>
    </row>
    <row r="100" spans="1:5" x14ac:dyDescent="0.25">
      <c r="A100" s="78">
        <v>43929</v>
      </c>
      <c r="B100" s="79"/>
      <c r="C100" t="s">
        <v>58</v>
      </c>
      <c r="D100" t="s">
        <v>58</v>
      </c>
      <c r="E100">
        <v>120</v>
      </c>
    </row>
    <row r="101" spans="1:5" x14ac:dyDescent="0.25">
      <c r="A101" s="78">
        <v>43930</v>
      </c>
      <c r="B101" s="79"/>
      <c r="C101" t="s">
        <v>58</v>
      </c>
      <c r="D101">
        <v>127</v>
      </c>
      <c r="E101" t="s">
        <v>58</v>
      </c>
    </row>
    <row r="102" spans="1:5" x14ac:dyDescent="0.25">
      <c r="A102" s="78">
        <v>43931</v>
      </c>
      <c r="B102" s="79"/>
      <c r="C102" t="s">
        <v>58</v>
      </c>
      <c r="D102">
        <v>1</v>
      </c>
      <c r="E102" t="s">
        <v>58</v>
      </c>
    </row>
    <row r="103" spans="1:5" x14ac:dyDescent="0.25">
      <c r="A103" s="78">
        <v>43932</v>
      </c>
      <c r="B103" s="79"/>
      <c r="C103">
        <v>21</v>
      </c>
      <c r="D103" t="s">
        <v>58</v>
      </c>
      <c r="E103" t="s">
        <v>58</v>
      </c>
    </row>
    <row r="104" spans="1:5" x14ac:dyDescent="0.25">
      <c r="A104" s="78">
        <v>43933</v>
      </c>
      <c r="B104" s="79"/>
      <c r="C104">
        <v>12</v>
      </c>
      <c r="D104" t="s">
        <v>58</v>
      </c>
      <c r="E104" t="s">
        <v>58</v>
      </c>
    </row>
    <row r="105" spans="1:5" x14ac:dyDescent="0.25">
      <c r="A105" s="78">
        <v>43934</v>
      </c>
      <c r="B105" s="79"/>
      <c r="C105">
        <v>14</v>
      </c>
      <c r="D105" t="s">
        <v>58</v>
      </c>
      <c r="E105" t="s">
        <v>58</v>
      </c>
    </row>
    <row r="106" spans="1:5" x14ac:dyDescent="0.25">
      <c r="A106" s="78">
        <v>43935</v>
      </c>
      <c r="B106" s="79"/>
      <c r="C106" t="s">
        <v>58</v>
      </c>
      <c r="D106">
        <v>4</v>
      </c>
      <c r="E106" t="s">
        <v>58</v>
      </c>
    </row>
    <row r="107" spans="1:5" x14ac:dyDescent="0.25">
      <c r="A107" s="78">
        <v>43936</v>
      </c>
      <c r="B107" s="82" t="s">
        <v>3</v>
      </c>
      <c r="C107" t="s">
        <v>58</v>
      </c>
      <c r="D107">
        <v>3</v>
      </c>
      <c r="E107" t="s">
        <v>58</v>
      </c>
    </row>
    <row r="108" spans="1:5" x14ac:dyDescent="0.25">
      <c r="A108" s="78">
        <v>43937</v>
      </c>
      <c r="B108" s="80"/>
      <c r="C108" t="s">
        <v>58</v>
      </c>
      <c r="D108">
        <v>18</v>
      </c>
      <c r="E108" t="s">
        <v>58</v>
      </c>
    </row>
    <row r="109" spans="1:5" x14ac:dyDescent="0.25">
      <c r="A109" s="78">
        <v>43938</v>
      </c>
      <c r="B109" s="80"/>
      <c r="C109" t="s">
        <v>58</v>
      </c>
      <c r="D109">
        <v>0</v>
      </c>
      <c r="E109" t="s">
        <v>58</v>
      </c>
    </row>
    <row r="110" spans="1:5" x14ac:dyDescent="0.25">
      <c r="A110" s="78">
        <v>43939</v>
      </c>
      <c r="B110" s="80"/>
      <c r="C110">
        <v>22</v>
      </c>
      <c r="D110" t="s">
        <v>58</v>
      </c>
      <c r="E110" t="s">
        <v>58</v>
      </c>
    </row>
    <row r="111" spans="1:5" x14ac:dyDescent="0.25">
      <c r="A111" s="78">
        <v>43940</v>
      </c>
      <c r="B111" s="79"/>
      <c r="C111">
        <v>34</v>
      </c>
      <c r="D111" t="s">
        <v>58</v>
      </c>
      <c r="E111" t="s">
        <v>58</v>
      </c>
    </row>
    <row r="112" spans="1:5" x14ac:dyDescent="0.25">
      <c r="A112" s="78">
        <v>43941</v>
      </c>
      <c r="B112" s="79"/>
      <c r="C112">
        <v>31</v>
      </c>
      <c r="D112" t="s">
        <v>58</v>
      </c>
      <c r="E112" t="s">
        <v>58</v>
      </c>
    </row>
    <row r="113" spans="1:5" x14ac:dyDescent="0.25">
      <c r="A113" s="78">
        <v>43942</v>
      </c>
      <c r="B113" s="79"/>
      <c r="C113">
        <v>60</v>
      </c>
      <c r="D113" t="s">
        <v>58</v>
      </c>
      <c r="E113" t="s">
        <v>58</v>
      </c>
    </row>
    <row r="114" spans="1:5" x14ac:dyDescent="0.25">
      <c r="A114" s="78">
        <v>43943</v>
      </c>
      <c r="B114" s="79"/>
      <c r="C114" t="s">
        <v>58</v>
      </c>
      <c r="D114" t="s">
        <v>58</v>
      </c>
      <c r="E114">
        <v>216</v>
      </c>
    </row>
    <row r="115" spans="1:5" x14ac:dyDescent="0.25">
      <c r="A115" s="78">
        <v>43944</v>
      </c>
      <c r="B115" s="79"/>
      <c r="C115" t="s">
        <v>58</v>
      </c>
      <c r="D115">
        <v>223</v>
      </c>
      <c r="E115" t="s">
        <v>58</v>
      </c>
    </row>
    <row r="116" spans="1:5" x14ac:dyDescent="0.25">
      <c r="A116" s="78">
        <v>43945</v>
      </c>
      <c r="B116" s="79"/>
      <c r="C116" t="s">
        <v>58</v>
      </c>
      <c r="D116">
        <v>6</v>
      </c>
      <c r="E116" t="s">
        <v>58</v>
      </c>
    </row>
    <row r="117" spans="1:5" x14ac:dyDescent="0.25">
      <c r="A117" s="78">
        <v>43946</v>
      </c>
      <c r="B117" s="79"/>
      <c r="C117">
        <v>26</v>
      </c>
      <c r="D117" t="s">
        <v>58</v>
      </c>
      <c r="E117" t="s">
        <v>58</v>
      </c>
    </row>
    <row r="118" spans="1:5" x14ac:dyDescent="0.25">
      <c r="A118" s="78">
        <v>43947</v>
      </c>
      <c r="B118" s="79"/>
      <c r="C118">
        <v>28</v>
      </c>
      <c r="D118" t="s">
        <v>58</v>
      </c>
      <c r="E118" t="s">
        <v>58</v>
      </c>
    </row>
    <row r="119" spans="1:5" x14ac:dyDescent="0.25">
      <c r="A119" s="78">
        <v>43948</v>
      </c>
      <c r="B119" s="79"/>
      <c r="C119">
        <v>34</v>
      </c>
      <c r="D119" t="s">
        <v>58</v>
      </c>
      <c r="E119" t="s">
        <v>58</v>
      </c>
    </row>
    <row r="120" spans="1:5" x14ac:dyDescent="0.25">
      <c r="A120" s="78">
        <v>43949</v>
      </c>
      <c r="B120" s="79"/>
      <c r="C120">
        <v>47</v>
      </c>
      <c r="D120" t="s">
        <v>58</v>
      </c>
      <c r="E120" t="s">
        <v>58</v>
      </c>
    </row>
    <row r="121" spans="1:5" x14ac:dyDescent="0.25">
      <c r="A121" s="78">
        <v>43950</v>
      </c>
      <c r="B121" s="79"/>
      <c r="C121" t="s">
        <v>58</v>
      </c>
      <c r="D121" t="s">
        <v>58</v>
      </c>
      <c r="E121">
        <v>132</v>
      </c>
    </row>
    <row r="122" spans="1:5" x14ac:dyDescent="0.25">
      <c r="A122" s="78">
        <v>43951</v>
      </c>
      <c r="B122" s="79"/>
      <c r="C122" t="s">
        <v>58</v>
      </c>
      <c r="D122">
        <v>181</v>
      </c>
      <c r="E122" t="s">
        <v>58</v>
      </c>
    </row>
    <row r="123" spans="1:5" x14ac:dyDescent="0.25">
      <c r="A123" s="78">
        <v>43952</v>
      </c>
      <c r="C123" t="s">
        <v>58</v>
      </c>
      <c r="D123">
        <v>34</v>
      </c>
      <c r="E123" t="s">
        <v>58</v>
      </c>
    </row>
    <row r="124" spans="1:5" x14ac:dyDescent="0.25">
      <c r="A124" s="78">
        <v>43953</v>
      </c>
      <c r="B124" s="79"/>
      <c r="C124" t="s">
        <v>58</v>
      </c>
      <c r="D124">
        <v>4</v>
      </c>
      <c r="E124" t="s">
        <v>58</v>
      </c>
    </row>
    <row r="125" spans="1:5" x14ac:dyDescent="0.25">
      <c r="A125" s="78">
        <v>43954</v>
      </c>
      <c r="B125" s="79"/>
      <c r="C125">
        <v>27</v>
      </c>
      <c r="D125" t="s">
        <v>58</v>
      </c>
      <c r="E125" t="s">
        <v>58</v>
      </c>
    </row>
    <row r="126" spans="1:5" x14ac:dyDescent="0.25">
      <c r="A126" s="78">
        <v>43955</v>
      </c>
      <c r="B126" s="79"/>
      <c r="C126">
        <v>24</v>
      </c>
      <c r="D126" t="s">
        <v>58</v>
      </c>
      <c r="E126" t="s">
        <v>58</v>
      </c>
    </row>
    <row r="127" spans="1:5" x14ac:dyDescent="0.25">
      <c r="A127" s="78">
        <v>43956</v>
      </c>
      <c r="B127" s="79"/>
      <c r="C127">
        <v>75</v>
      </c>
      <c r="D127" t="s">
        <v>58</v>
      </c>
      <c r="E127" t="s">
        <v>58</v>
      </c>
    </row>
    <row r="128" spans="1:5" x14ac:dyDescent="0.25">
      <c r="A128" s="78">
        <v>43957</v>
      </c>
      <c r="B128" s="79"/>
      <c r="C128" t="s">
        <v>58</v>
      </c>
      <c r="D128" t="s">
        <v>58</v>
      </c>
      <c r="E128">
        <v>189</v>
      </c>
    </row>
    <row r="129" spans="1:5" x14ac:dyDescent="0.25">
      <c r="A129" s="78">
        <v>43958</v>
      </c>
      <c r="B129" s="79"/>
      <c r="C129" t="s">
        <v>58</v>
      </c>
      <c r="D129">
        <v>241</v>
      </c>
      <c r="E129" t="s">
        <v>58</v>
      </c>
    </row>
    <row r="130" spans="1:5" x14ac:dyDescent="0.25">
      <c r="A130" s="78">
        <v>43959</v>
      </c>
      <c r="B130" s="79"/>
      <c r="C130" t="s">
        <v>58</v>
      </c>
      <c r="D130">
        <v>3</v>
      </c>
      <c r="E130" t="s">
        <v>58</v>
      </c>
    </row>
    <row r="131" spans="1:5" x14ac:dyDescent="0.25">
      <c r="A131" s="78">
        <v>43960</v>
      </c>
      <c r="B131" s="79"/>
      <c r="C131">
        <v>23</v>
      </c>
      <c r="D131" t="s">
        <v>58</v>
      </c>
      <c r="E131" t="s">
        <v>58</v>
      </c>
    </row>
    <row r="132" spans="1:5" x14ac:dyDescent="0.25">
      <c r="A132" s="78">
        <v>43961</v>
      </c>
      <c r="B132" s="79"/>
      <c r="C132">
        <v>39</v>
      </c>
      <c r="D132" t="s">
        <v>58</v>
      </c>
      <c r="E132" t="s">
        <v>58</v>
      </c>
    </row>
    <row r="133" spans="1:5" x14ac:dyDescent="0.25">
      <c r="A133" s="78">
        <v>43962</v>
      </c>
      <c r="B133" s="79"/>
      <c r="C133">
        <v>29</v>
      </c>
      <c r="D133" t="s">
        <v>58</v>
      </c>
      <c r="E133" t="s">
        <v>58</v>
      </c>
    </row>
    <row r="134" spans="1:5" x14ac:dyDescent="0.25">
      <c r="A134" s="78">
        <v>43963</v>
      </c>
      <c r="B134" s="79"/>
      <c r="C134">
        <v>78</v>
      </c>
      <c r="D134" t="s">
        <v>58</v>
      </c>
      <c r="E134" t="s">
        <v>58</v>
      </c>
    </row>
    <row r="135" spans="1:5" x14ac:dyDescent="0.25">
      <c r="A135" s="78">
        <v>43964</v>
      </c>
      <c r="B135" s="79"/>
      <c r="C135" t="s">
        <v>58</v>
      </c>
      <c r="D135" t="s">
        <v>58</v>
      </c>
      <c r="E135">
        <v>151</v>
      </c>
    </row>
    <row r="136" spans="1:5" x14ac:dyDescent="0.25">
      <c r="A136" s="78">
        <v>43965</v>
      </c>
      <c r="B136" s="79"/>
      <c r="C136" t="s">
        <v>58</v>
      </c>
      <c r="D136">
        <v>223</v>
      </c>
      <c r="E136" t="s">
        <v>58</v>
      </c>
    </row>
    <row r="137" spans="1:5" x14ac:dyDescent="0.25">
      <c r="A137" s="78">
        <v>43966</v>
      </c>
      <c r="B137" s="79" t="s">
        <v>4</v>
      </c>
      <c r="C137" t="s">
        <v>58</v>
      </c>
      <c r="D137">
        <v>13</v>
      </c>
      <c r="E137" t="s">
        <v>58</v>
      </c>
    </row>
    <row r="138" spans="1:5" x14ac:dyDescent="0.25">
      <c r="A138" s="78">
        <v>43967</v>
      </c>
      <c r="B138" s="79"/>
      <c r="C138">
        <v>12</v>
      </c>
      <c r="D138" t="s">
        <v>58</v>
      </c>
      <c r="E138" t="s">
        <v>58</v>
      </c>
    </row>
    <row r="139" spans="1:5" x14ac:dyDescent="0.25">
      <c r="A139" s="78">
        <v>43968</v>
      </c>
      <c r="B139" s="79"/>
      <c r="C139">
        <v>31</v>
      </c>
      <c r="D139" t="s">
        <v>58</v>
      </c>
      <c r="E139" t="s">
        <v>58</v>
      </c>
    </row>
    <row r="140" spans="1:5" x14ac:dyDescent="0.25">
      <c r="A140" s="78">
        <v>43969</v>
      </c>
      <c r="B140" s="79"/>
      <c r="C140">
        <v>36</v>
      </c>
      <c r="D140" t="s">
        <v>58</v>
      </c>
      <c r="E140" t="s">
        <v>58</v>
      </c>
    </row>
    <row r="141" spans="1:5" x14ac:dyDescent="0.25">
      <c r="A141" s="78">
        <v>43970</v>
      </c>
      <c r="B141" s="79"/>
      <c r="C141">
        <v>83</v>
      </c>
      <c r="D141" t="s">
        <v>58</v>
      </c>
      <c r="E141" t="s">
        <v>58</v>
      </c>
    </row>
    <row r="142" spans="1:5" x14ac:dyDescent="0.25">
      <c r="A142" s="78">
        <v>43971</v>
      </c>
      <c r="B142" s="79"/>
      <c r="C142" t="s">
        <v>58</v>
      </c>
      <c r="D142" t="s">
        <v>58</v>
      </c>
      <c r="E142">
        <v>243</v>
      </c>
    </row>
    <row r="143" spans="1:5" x14ac:dyDescent="0.25">
      <c r="A143" s="78">
        <v>43972</v>
      </c>
      <c r="B143" s="79"/>
      <c r="C143" t="s">
        <v>58</v>
      </c>
      <c r="D143">
        <v>297</v>
      </c>
      <c r="E143" t="s">
        <v>58</v>
      </c>
    </row>
    <row r="144" spans="1:5" x14ac:dyDescent="0.25">
      <c r="A144" s="78">
        <v>43973</v>
      </c>
      <c r="B144" s="79"/>
      <c r="C144" t="s">
        <v>58</v>
      </c>
      <c r="D144">
        <v>10</v>
      </c>
      <c r="E144" t="s">
        <v>58</v>
      </c>
    </row>
    <row r="145" spans="1:5" x14ac:dyDescent="0.25">
      <c r="A145" s="78">
        <v>43974</v>
      </c>
      <c r="B145" s="79"/>
      <c r="C145">
        <v>37</v>
      </c>
      <c r="D145" t="s">
        <v>58</v>
      </c>
      <c r="E145" t="s">
        <v>58</v>
      </c>
    </row>
    <row r="146" spans="1:5" x14ac:dyDescent="0.25">
      <c r="A146" s="78">
        <v>43975</v>
      </c>
      <c r="B146" s="79"/>
      <c r="C146">
        <v>40</v>
      </c>
      <c r="D146" t="s">
        <v>58</v>
      </c>
      <c r="E146" t="s">
        <v>58</v>
      </c>
    </row>
    <row r="147" spans="1:5" x14ac:dyDescent="0.25">
      <c r="A147" s="78">
        <v>43976</v>
      </c>
      <c r="B147" s="79"/>
      <c r="C147">
        <v>31</v>
      </c>
      <c r="D147" t="s">
        <v>58</v>
      </c>
      <c r="E147" t="s">
        <v>58</v>
      </c>
    </row>
    <row r="148" spans="1:5" x14ac:dyDescent="0.25">
      <c r="A148" s="78">
        <v>43977</v>
      </c>
      <c r="B148" s="79"/>
      <c r="C148">
        <v>79</v>
      </c>
      <c r="D148" t="s">
        <v>58</v>
      </c>
      <c r="E148" t="s">
        <v>58</v>
      </c>
    </row>
    <row r="149" spans="1:5" x14ac:dyDescent="0.25">
      <c r="A149" s="78">
        <v>43978</v>
      </c>
      <c r="B149" s="79"/>
      <c r="C149" t="s">
        <v>58</v>
      </c>
      <c r="D149" t="s">
        <v>58</v>
      </c>
      <c r="E149">
        <v>229</v>
      </c>
    </row>
    <row r="150" spans="1:5" x14ac:dyDescent="0.25">
      <c r="A150" s="78">
        <v>43979</v>
      </c>
      <c r="B150" s="79"/>
      <c r="C150" t="s">
        <v>58</v>
      </c>
      <c r="D150">
        <v>259</v>
      </c>
      <c r="E150" t="s">
        <v>58</v>
      </c>
    </row>
    <row r="151" spans="1:5" x14ac:dyDescent="0.25">
      <c r="A151" s="78">
        <v>43980</v>
      </c>
      <c r="B151" s="79"/>
      <c r="C151" t="s">
        <v>58</v>
      </c>
      <c r="D151">
        <v>11</v>
      </c>
      <c r="E151" t="s">
        <v>58</v>
      </c>
    </row>
    <row r="152" spans="1:5" x14ac:dyDescent="0.25">
      <c r="A152" s="78">
        <v>43981</v>
      </c>
      <c r="B152" s="79"/>
      <c r="C152">
        <v>35</v>
      </c>
      <c r="D152" t="s">
        <v>58</v>
      </c>
      <c r="E152" t="s">
        <v>58</v>
      </c>
    </row>
    <row r="153" spans="1:5" x14ac:dyDescent="0.25">
      <c r="A153" s="78">
        <v>43982</v>
      </c>
      <c r="B153" s="79"/>
      <c r="C153">
        <v>25</v>
      </c>
      <c r="D153" t="s">
        <v>58</v>
      </c>
      <c r="E153" t="s">
        <v>58</v>
      </c>
    </row>
    <row r="154" spans="1:5" x14ac:dyDescent="0.25">
      <c r="A154" s="78">
        <v>43983</v>
      </c>
      <c r="C154">
        <v>53</v>
      </c>
      <c r="D154" t="s">
        <v>58</v>
      </c>
      <c r="E154" t="s">
        <v>58</v>
      </c>
    </row>
    <row r="155" spans="1:5" x14ac:dyDescent="0.25">
      <c r="A155" s="78">
        <v>43984</v>
      </c>
      <c r="B155" s="79"/>
      <c r="C155">
        <v>87</v>
      </c>
      <c r="D155" t="s">
        <v>58</v>
      </c>
      <c r="E155" t="s">
        <v>58</v>
      </c>
    </row>
    <row r="156" spans="1:5" x14ac:dyDescent="0.25">
      <c r="A156" s="78">
        <v>43985</v>
      </c>
      <c r="B156" s="79"/>
      <c r="C156" t="s">
        <v>58</v>
      </c>
      <c r="D156" t="s">
        <v>58</v>
      </c>
      <c r="E156">
        <v>237</v>
      </c>
    </row>
    <row r="157" spans="1:5" x14ac:dyDescent="0.25">
      <c r="A157" s="78">
        <v>43986</v>
      </c>
      <c r="B157" s="79"/>
      <c r="C157" t="s">
        <v>58</v>
      </c>
      <c r="D157">
        <v>340</v>
      </c>
      <c r="E157" t="s">
        <v>58</v>
      </c>
    </row>
    <row r="158" spans="1:5" x14ac:dyDescent="0.25">
      <c r="A158" s="78">
        <v>43987</v>
      </c>
      <c r="B158" s="79"/>
      <c r="C158" t="s">
        <v>58</v>
      </c>
      <c r="D158">
        <v>4</v>
      </c>
      <c r="E158" t="s">
        <v>58</v>
      </c>
    </row>
    <row r="159" spans="1:5" x14ac:dyDescent="0.25">
      <c r="A159" s="78">
        <v>43988</v>
      </c>
      <c r="B159" s="79"/>
      <c r="C159">
        <v>45</v>
      </c>
      <c r="D159" t="s">
        <v>58</v>
      </c>
      <c r="E159" t="s">
        <v>58</v>
      </c>
    </row>
    <row r="160" spans="1:5" x14ac:dyDescent="0.25">
      <c r="A160" s="78">
        <v>43989</v>
      </c>
      <c r="B160" s="79"/>
      <c r="C160">
        <v>37</v>
      </c>
      <c r="D160" t="s">
        <v>58</v>
      </c>
      <c r="E160" t="s">
        <v>58</v>
      </c>
    </row>
    <row r="161" spans="1:5" x14ac:dyDescent="0.25">
      <c r="A161" s="78">
        <v>43990</v>
      </c>
      <c r="B161" s="79"/>
      <c r="C161">
        <v>44</v>
      </c>
      <c r="D161" t="s">
        <v>58</v>
      </c>
      <c r="E161" t="s">
        <v>58</v>
      </c>
    </row>
    <row r="162" spans="1:5" x14ac:dyDescent="0.25">
      <c r="A162" s="78">
        <v>43991</v>
      </c>
      <c r="B162" s="79"/>
      <c r="C162">
        <v>96</v>
      </c>
      <c r="D162" t="s">
        <v>58</v>
      </c>
      <c r="E162" t="s">
        <v>58</v>
      </c>
    </row>
    <row r="163" spans="1:5" x14ac:dyDescent="0.25">
      <c r="A163" s="78">
        <v>43992</v>
      </c>
      <c r="B163" s="79"/>
      <c r="C163" t="s">
        <v>58</v>
      </c>
      <c r="D163" t="s">
        <v>58</v>
      </c>
      <c r="E163">
        <v>270</v>
      </c>
    </row>
    <row r="164" spans="1:5" x14ac:dyDescent="0.25">
      <c r="A164" s="78">
        <v>43993</v>
      </c>
      <c r="B164" s="79"/>
      <c r="C164" t="s">
        <v>58</v>
      </c>
      <c r="D164">
        <v>347</v>
      </c>
      <c r="E164" t="s">
        <v>58</v>
      </c>
    </row>
    <row r="165" spans="1:5" x14ac:dyDescent="0.25">
      <c r="A165" s="78">
        <v>43994</v>
      </c>
      <c r="B165" s="79"/>
      <c r="C165" t="s">
        <v>58</v>
      </c>
      <c r="D165">
        <v>10</v>
      </c>
      <c r="E165" t="s">
        <v>58</v>
      </c>
    </row>
    <row r="166" spans="1:5" x14ac:dyDescent="0.25">
      <c r="A166" s="78">
        <v>43995</v>
      </c>
      <c r="B166" s="79"/>
      <c r="C166">
        <v>36</v>
      </c>
      <c r="D166" t="s">
        <v>58</v>
      </c>
      <c r="E166" t="s">
        <v>58</v>
      </c>
    </row>
    <row r="167" spans="1:5" x14ac:dyDescent="0.25">
      <c r="A167" s="78">
        <v>43996</v>
      </c>
      <c r="B167" s="79"/>
      <c r="C167">
        <v>29</v>
      </c>
      <c r="D167" t="s">
        <v>58</v>
      </c>
      <c r="E167" t="s">
        <v>58</v>
      </c>
    </row>
    <row r="168" spans="1:5" x14ac:dyDescent="0.25">
      <c r="A168" s="78">
        <v>43997</v>
      </c>
      <c r="B168" s="79" t="s">
        <v>5</v>
      </c>
      <c r="C168">
        <v>54</v>
      </c>
      <c r="D168" t="s">
        <v>58</v>
      </c>
      <c r="E168" t="s">
        <v>58</v>
      </c>
    </row>
    <row r="169" spans="1:5" x14ac:dyDescent="0.25">
      <c r="A169" s="78">
        <v>43998</v>
      </c>
      <c r="B169" s="79"/>
      <c r="C169">
        <v>92</v>
      </c>
      <c r="D169" t="s">
        <v>58</v>
      </c>
      <c r="E169" t="s">
        <v>58</v>
      </c>
    </row>
    <row r="170" spans="1:5" x14ac:dyDescent="0.25">
      <c r="A170" s="78">
        <v>43999</v>
      </c>
      <c r="B170" s="79"/>
      <c r="C170" t="s">
        <v>58</v>
      </c>
      <c r="D170" t="s">
        <v>58</v>
      </c>
      <c r="E170">
        <v>340</v>
      </c>
    </row>
    <row r="171" spans="1:5" x14ac:dyDescent="0.25">
      <c r="A171" s="78">
        <v>44000</v>
      </c>
      <c r="B171" s="79"/>
      <c r="C171" t="s">
        <v>58</v>
      </c>
      <c r="D171">
        <v>367</v>
      </c>
      <c r="E171" t="s">
        <v>58</v>
      </c>
    </row>
    <row r="172" spans="1:5" x14ac:dyDescent="0.25">
      <c r="A172" s="78">
        <v>44001</v>
      </c>
      <c r="B172" s="79"/>
      <c r="C172" t="s">
        <v>58</v>
      </c>
      <c r="D172">
        <v>9</v>
      </c>
      <c r="E172" t="s">
        <v>58</v>
      </c>
    </row>
    <row r="173" spans="1:5" x14ac:dyDescent="0.25">
      <c r="A173" s="78">
        <v>44002</v>
      </c>
      <c r="B173" s="79"/>
      <c r="C173">
        <v>55</v>
      </c>
      <c r="D173" t="s">
        <v>58</v>
      </c>
      <c r="E173" t="s">
        <v>58</v>
      </c>
    </row>
    <row r="174" spans="1:5" x14ac:dyDescent="0.25">
      <c r="A174" s="78">
        <v>44003</v>
      </c>
      <c r="B174" s="79"/>
      <c r="C174">
        <v>39</v>
      </c>
      <c r="D174" t="s">
        <v>58</v>
      </c>
      <c r="E174" t="s">
        <v>58</v>
      </c>
    </row>
    <row r="175" spans="1:5" x14ac:dyDescent="0.25">
      <c r="A175" s="78">
        <v>44004</v>
      </c>
      <c r="B175" s="79"/>
      <c r="C175">
        <v>39</v>
      </c>
      <c r="D175" t="s">
        <v>58</v>
      </c>
      <c r="E175" t="s">
        <v>58</v>
      </c>
    </row>
    <row r="176" spans="1:5" x14ac:dyDescent="0.25">
      <c r="A176" s="78">
        <v>44005</v>
      </c>
      <c r="B176" s="79"/>
      <c r="C176">
        <v>74</v>
      </c>
      <c r="D176" t="s">
        <v>58</v>
      </c>
      <c r="E176" t="s">
        <v>58</v>
      </c>
    </row>
    <row r="177" spans="1:5" x14ac:dyDescent="0.25">
      <c r="A177" s="78">
        <v>44006</v>
      </c>
      <c r="B177" s="79"/>
      <c r="C177" t="s">
        <v>58</v>
      </c>
      <c r="D177" t="s">
        <v>58</v>
      </c>
      <c r="E177">
        <v>353</v>
      </c>
    </row>
    <row r="178" spans="1:5" x14ac:dyDescent="0.25">
      <c r="A178" s="78">
        <v>44007</v>
      </c>
      <c r="B178" s="79"/>
      <c r="C178" t="s">
        <v>58</v>
      </c>
      <c r="D178">
        <v>383</v>
      </c>
      <c r="E178" t="s">
        <v>58</v>
      </c>
    </row>
    <row r="179" spans="1:5" x14ac:dyDescent="0.25">
      <c r="A179" s="78">
        <v>44008</v>
      </c>
      <c r="B179" s="79"/>
      <c r="C179" t="s">
        <v>58</v>
      </c>
      <c r="D179">
        <v>15</v>
      </c>
      <c r="E179" t="s">
        <v>58</v>
      </c>
    </row>
    <row r="180" spans="1:5" x14ac:dyDescent="0.25">
      <c r="A180" s="78">
        <v>44009</v>
      </c>
      <c r="B180" s="79"/>
      <c r="C180">
        <v>54</v>
      </c>
      <c r="D180" t="s">
        <v>58</v>
      </c>
      <c r="E180" t="s">
        <v>58</v>
      </c>
    </row>
    <row r="181" spans="1:5" x14ac:dyDescent="0.25">
      <c r="A181" s="78">
        <v>44010</v>
      </c>
      <c r="B181" s="79"/>
      <c r="C181">
        <v>32</v>
      </c>
      <c r="D181" t="s">
        <v>58</v>
      </c>
      <c r="E181" t="s">
        <v>58</v>
      </c>
    </row>
    <row r="182" spans="1:5" x14ac:dyDescent="0.25">
      <c r="A182" s="78">
        <v>44011</v>
      </c>
      <c r="B182" s="79"/>
      <c r="C182">
        <v>42</v>
      </c>
      <c r="D182" t="s">
        <v>58</v>
      </c>
      <c r="E182" t="s">
        <v>58</v>
      </c>
    </row>
    <row r="183" spans="1:5" x14ac:dyDescent="0.25">
      <c r="A183" s="78">
        <v>44012</v>
      </c>
      <c r="B183" s="79"/>
      <c r="C183">
        <v>78</v>
      </c>
      <c r="D183" t="s">
        <v>58</v>
      </c>
      <c r="E183" t="s">
        <v>58</v>
      </c>
    </row>
    <row r="184" spans="1:5" x14ac:dyDescent="0.25">
      <c r="A184" s="78">
        <v>44013</v>
      </c>
      <c r="C184" t="s">
        <v>58</v>
      </c>
      <c r="D184" t="s">
        <v>58</v>
      </c>
      <c r="E184">
        <v>306</v>
      </c>
    </row>
    <row r="185" spans="1:5" x14ac:dyDescent="0.25">
      <c r="A185" s="78">
        <v>44014</v>
      </c>
      <c r="B185" s="79"/>
      <c r="C185" t="s">
        <v>58</v>
      </c>
      <c r="D185">
        <v>377</v>
      </c>
      <c r="E185" t="s">
        <v>58</v>
      </c>
    </row>
    <row r="186" spans="1:5" x14ac:dyDescent="0.25">
      <c r="A186" s="78">
        <v>44015</v>
      </c>
      <c r="B186" s="79"/>
      <c r="C186" t="s">
        <v>58</v>
      </c>
      <c r="D186">
        <v>6</v>
      </c>
      <c r="E186" t="s">
        <v>58</v>
      </c>
    </row>
    <row r="187" spans="1:5" x14ac:dyDescent="0.25">
      <c r="A187" s="78">
        <v>44016</v>
      </c>
      <c r="B187" s="79"/>
      <c r="C187">
        <v>29</v>
      </c>
      <c r="D187" t="s">
        <v>58</v>
      </c>
      <c r="E187" t="s">
        <v>58</v>
      </c>
    </row>
    <row r="188" spans="1:5" x14ac:dyDescent="0.25">
      <c r="A188" s="78">
        <v>44017</v>
      </c>
      <c r="B188" s="79"/>
      <c r="C188">
        <v>33</v>
      </c>
      <c r="D188" t="s">
        <v>58</v>
      </c>
      <c r="E188" t="s">
        <v>58</v>
      </c>
    </row>
    <row r="189" spans="1:5" x14ac:dyDescent="0.25">
      <c r="A189" s="78">
        <v>44018</v>
      </c>
      <c r="B189" s="79"/>
      <c r="C189">
        <v>48</v>
      </c>
      <c r="D189" t="s">
        <v>58</v>
      </c>
      <c r="E189" t="s">
        <v>58</v>
      </c>
    </row>
    <row r="190" spans="1:5" x14ac:dyDescent="0.25">
      <c r="A190" s="78">
        <v>44019</v>
      </c>
      <c r="B190" s="79"/>
      <c r="C190">
        <v>116</v>
      </c>
      <c r="D190" t="s">
        <v>58</v>
      </c>
      <c r="E190" t="s">
        <v>58</v>
      </c>
    </row>
    <row r="191" spans="1:5" x14ac:dyDescent="0.25">
      <c r="A191" s="78">
        <v>44020</v>
      </c>
      <c r="B191" s="79"/>
      <c r="C191" t="s">
        <v>58</v>
      </c>
      <c r="D191" t="s">
        <v>58</v>
      </c>
      <c r="E191">
        <v>260</v>
      </c>
    </row>
    <row r="192" spans="1:5" x14ac:dyDescent="0.25">
      <c r="A192" s="78">
        <v>44021</v>
      </c>
      <c r="B192" s="79"/>
      <c r="C192" t="s">
        <v>58</v>
      </c>
      <c r="D192">
        <v>310</v>
      </c>
      <c r="E192" t="s">
        <v>58</v>
      </c>
    </row>
    <row r="193" spans="1:5" x14ac:dyDescent="0.25">
      <c r="A193" s="78">
        <v>44022</v>
      </c>
      <c r="B193" s="79"/>
      <c r="C193" t="s">
        <v>58</v>
      </c>
      <c r="D193">
        <v>5</v>
      </c>
      <c r="E193" t="s">
        <v>58</v>
      </c>
    </row>
    <row r="194" spans="1:5" x14ac:dyDescent="0.25">
      <c r="A194" s="78">
        <v>44023</v>
      </c>
      <c r="B194" s="79"/>
      <c r="C194">
        <v>33</v>
      </c>
      <c r="D194" t="s">
        <v>58</v>
      </c>
      <c r="E194" t="s">
        <v>58</v>
      </c>
    </row>
    <row r="195" spans="1:5" x14ac:dyDescent="0.25">
      <c r="A195" s="78">
        <v>44024</v>
      </c>
      <c r="B195" s="79"/>
      <c r="C195">
        <v>36</v>
      </c>
      <c r="D195" t="s">
        <v>58</v>
      </c>
      <c r="E195" t="s">
        <v>58</v>
      </c>
    </row>
    <row r="196" spans="1:5" x14ac:dyDescent="0.25">
      <c r="A196" s="78">
        <v>44025</v>
      </c>
      <c r="B196" s="79"/>
      <c r="C196">
        <v>38</v>
      </c>
      <c r="D196" t="s">
        <v>58</v>
      </c>
      <c r="E196" t="s">
        <v>58</v>
      </c>
    </row>
    <row r="197" spans="1:5" x14ac:dyDescent="0.25">
      <c r="A197" s="78">
        <v>44026</v>
      </c>
      <c r="B197" s="79"/>
      <c r="C197">
        <v>91</v>
      </c>
      <c r="D197" t="s">
        <v>58</v>
      </c>
      <c r="E197" t="s">
        <v>58</v>
      </c>
    </row>
    <row r="198" spans="1:5" x14ac:dyDescent="0.25">
      <c r="A198" s="78">
        <v>44027</v>
      </c>
      <c r="B198" s="79" t="s">
        <v>49</v>
      </c>
      <c r="C198" t="s">
        <v>58</v>
      </c>
      <c r="D198" t="s">
        <v>58</v>
      </c>
      <c r="E198">
        <v>268</v>
      </c>
    </row>
    <row r="199" spans="1:5" x14ac:dyDescent="0.25">
      <c r="A199" s="78">
        <v>44028</v>
      </c>
      <c r="B199" s="79"/>
      <c r="C199" t="s">
        <v>58</v>
      </c>
      <c r="D199">
        <v>327</v>
      </c>
      <c r="E199" t="s">
        <v>58</v>
      </c>
    </row>
    <row r="200" spans="1:5" x14ac:dyDescent="0.25">
      <c r="A200" s="78">
        <v>44029</v>
      </c>
      <c r="B200" s="79"/>
      <c r="C200" t="s">
        <v>58</v>
      </c>
      <c r="D200">
        <v>8</v>
      </c>
      <c r="E200" t="s">
        <v>58</v>
      </c>
    </row>
    <row r="201" spans="1:5" x14ac:dyDescent="0.25">
      <c r="A201" s="78">
        <v>44030</v>
      </c>
      <c r="B201" s="79"/>
      <c r="C201">
        <v>44</v>
      </c>
      <c r="D201" t="s">
        <v>58</v>
      </c>
      <c r="E201" t="s">
        <v>58</v>
      </c>
    </row>
    <row r="202" spans="1:5" x14ac:dyDescent="0.25">
      <c r="A202" s="78">
        <v>44031</v>
      </c>
      <c r="B202" s="79"/>
      <c r="C202">
        <v>44</v>
      </c>
      <c r="D202" t="s">
        <v>58</v>
      </c>
      <c r="E202" t="s">
        <v>58</v>
      </c>
    </row>
    <row r="203" spans="1:5" x14ac:dyDescent="0.25">
      <c r="A203" s="78">
        <v>44032</v>
      </c>
      <c r="B203" s="79"/>
      <c r="C203">
        <v>46</v>
      </c>
      <c r="D203" t="s">
        <v>58</v>
      </c>
      <c r="E203" t="s">
        <v>58</v>
      </c>
    </row>
    <row r="204" spans="1:5" x14ac:dyDescent="0.25">
      <c r="A204" s="78">
        <v>44033</v>
      </c>
      <c r="B204" s="79"/>
      <c r="C204">
        <v>73</v>
      </c>
      <c r="D204" t="s">
        <v>58</v>
      </c>
      <c r="E204" t="s">
        <v>58</v>
      </c>
    </row>
    <row r="205" spans="1:5" x14ac:dyDescent="0.25">
      <c r="A205" s="78">
        <v>44034</v>
      </c>
      <c r="B205" s="79"/>
      <c r="C205" t="s">
        <v>58</v>
      </c>
      <c r="D205" t="s">
        <v>58</v>
      </c>
      <c r="E205">
        <v>228</v>
      </c>
    </row>
    <row r="206" spans="1:5" x14ac:dyDescent="0.25">
      <c r="A206" s="78">
        <v>44035</v>
      </c>
      <c r="B206" s="79"/>
      <c r="C206" t="s">
        <v>58</v>
      </c>
      <c r="D206">
        <v>215</v>
      </c>
      <c r="E206" t="s">
        <v>58</v>
      </c>
    </row>
    <row r="207" spans="1:5" x14ac:dyDescent="0.25">
      <c r="A207" s="78">
        <v>44036</v>
      </c>
      <c r="B207" s="79"/>
      <c r="C207" t="s">
        <v>58</v>
      </c>
      <c r="D207">
        <v>22</v>
      </c>
      <c r="E207" t="s">
        <v>58</v>
      </c>
    </row>
    <row r="208" spans="1:5" x14ac:dyDescent="0.25">
      <c r="A208" s="78">
        <v>44037</v>
      </c>
      <c r="B208" s="79"/>
      <c r="C208" t="s">
        <v>58</v>
      </c>
      <c r="D208">
        <v>5</v>
      </c>
      <c r="E208" t="s">
        <v>58</v>
      </c>
    </row>
    <row r="209" spans="1:5" x14ac:dyDescent="0.25">
      <c r="A209" s="78">
        <v>44038</v>
      </c>
      <c r="B209" s="79"/>
      <c r="C209">
        <v>59</v>
      </c>
      <c r="D209" t="s">
        <v>58</v>
      </c>
      <c r="E209" t="s">
        <v>58</v>
      </c>
    </row>
    <row r="210" spans="1:5" x14ac:dyDescent="0.25">
      <c r="A210" s="78">
        <v>44039</v>
      </c>
      <c r="B210" s="79"/>
      <c r="C210">
        <v>51</v>
      </c>
      <c r="D210" t="s">
        <v>58</v>
      </c>
      <c r="E210" t="s">
        <v>58</v>
      </c>
    </row>
    <row r="211" spans="1:5" x14ac:dyDescent="0.25">
      <c r="A211" s="78">
        <v>44040</v>
      </c>
      <c r="B211" s="79"/>
      <c r="C211">
        <v>56</v>
      </c>
      <c r="D211" t="s">
        <v>58</v>
      </c>
      <c r="E211" t="s">
        <v>58</v>
      </c>
    </row>
    <row r="212" spans="1:5" x14ac:dyDescent="0.25">
      <c r="A212" s="78">
        <v>44041</v>
      </c>
      <c r="B212" s="79"/>
      <c r="C212" t="s">
        <v>58</v>
      </c>
      <c r="D212" t="s">
        <v>58</v>
      </c>
      <c r="E212">
        <v>200</v>
      </c>
    </row>
    <row r="213" spans="1:5" x14ac:dyDescent="0.25">
      <c r="A213" s="78">
        <v>44042</v>
      </c>
      <c r="B213" s="79"/>
      <c r="C213" t="s">
        <v>58</v>
      </c>
      <c r="D213">
        <v>222</v>
      </c>
      <c r="E213" t="s">
        <v>58</v>
      </c>
    </row>
    <row r="214" spans="1:5" x14ac:dyDescent="0.25">
      <c r="A214" s="78">
        <v>44043</v>
      </c>
      <c r="B214" s="79"/>
      <c r="C214" t="s">
        <v>58</v>
      </c>
      <c r="D214">
        <v>4</v>
      </c>
      <c r="E214" t="s">
        <v>58</v>
      </c>
    </row>
    <row r="215" spans="1:5" x14ac:dyDescent="0.25">
      <c r="A215" s="78">
        <v>44044</v>
      </c>
      <c r="C215">
        <v>30</v>
      </c>
      <c r="D215" t="s">
        <v>58</v>
      </c>
      <c r="E215" t="s">
        <v>58</v>
      </c>
    </row>
    <row r="216" spans="1:5" x14ac:dyDescent="0.25">
      <c r="A216" s="78">
        <v>44045</v>
      </c>
      <c r="B216" s="79"/>
      <c r="C216">
        <v>19</v>
      </c>
      <c r="D216" t="s">
        <v>58</v>
      </c>
      <c r="E216" t="s">
        <v>58</v>
      </c>
    </row>
    <row r="217" spans="1:5" x14ac:dyDescent="0.25">
      <c r="A217" s="78">
        <v>44046</v>
      </c>
      <c r="B217" s="79"/>
      <c r="C217">
        <v>13</v>
      </c>
      <c r="D217" t="s">
        <v>58</v>
      </c>
      <c r="E217" t="s">
        <v>58</v>
      </c>
    </row>
    <row r="218" spans="1:5" x14ac:dyDescent="0.25">
      <c r="A218" s="78">
        <v>44047</v>
      </c>
      <c r="B218" s="79"/>
      <c r="C218">
        <v>15</v>
      </c>
      <c r="D218" t="s">
        <v>58</v>
      </c>
      <c r="E218" t="s">
        <v>58</v>
      </c>
    </row>
    <row r="219" spans="1:5" x14ac:dyDescent="0.25">
      <c r="A219" s="78">
        <v>44048</v>
      </c>
      <c r="B219" s="79"/>
      <c r="C219" t="s">
        <v>58</v>
      </c>
      <c r="D219" t="s">
        <v>58</v>
      </c>
      <c r="E219">
        <v>95</v>
      </c>
    </row>
    <row r="220" spans="1:5" x14ac:dyDescent="0.25">
      <c r="A220" s="78">
        <v>44049</v>
      </c>
      <c r="B220" s="79"/>
      <c r="C220" t="s">
        <v>58</v>
      </c>
      <c r="D220">
        <v>134</v>
      </c>
      <c r="E220" t="s">
        <v>58</v>
      </c>
    </row>
    <row r="221" spans="1:5" x14ac:dyDescent="0.25">
      <c r="A221" s="78">
        <v>44050</v>
      </c>
      <c r="B221" s="79"/>
      <c r="C221" t="s">
        <v>58</v>
      </c>
      <c r="D221">
        <v>5</v>
      </c>
      <c r="E221" t="s">
        <v>58</v>
      </c>
    </row>
    <row r="222" spans="1:5" x14ac:dyDescent="0.25">
      <c r="A222" s="78">
        <v>44051</v>
      </c>
      <c r="B222" s="79"/>
      <c r="C222">
        <v>17</v>
      </c>
      <c r="D222" t="s">
        <v>58</v>
      </c>
      <c r="E222" t="s">
        <v>58</v>
      </c>
    </row>
    <row r="223" spans="1:5" x14ac:dyDescent="0.25">
      <c r="A223" s="78">
        <v>44052</v>
      </c>
      <c r="B223" s="79"/>
      <c r="C223">
        <v>15</v>
      </c>
      <c r="D223" t="s">
        <v>58</v>
      </c>
      <c r="E223" t="s">
        <v>58</v>
      </c>
    </row>
    <row r="224" spans="1:5" x14ac:dyDescent="0.25">
      <c r="A224" s="78">
        <v>44053</v>
      </c>
      <c r="B224" s="79"/>
      <c r="C224">
        <v>16</v>
      </c>
      <c r="D224" t="s">
        <v>58</v>
      </c>
      <c r="E224" t="s">
        <v>58</v>
      </c>
    </row>
    <row r="225" spans="1:5" x14ac:dyDescent="0.25">
      <c r="A225" s="78">
        <v>44054</v>
      </c>
      <c r="B225" s="79"/>
      <c r="C225">
        <v>17</v>
      </c>
      <c r="D225" t="s">
        <v>58</v>
      </c>
      <c r="E225" t="s">
        <v>58</v>
      </c>
    </row>
    <row r="226" spans="1:5" x14ac:dyDescent="0.25">
      <c r="A226" s="78">
        <v>44055</v>
      </c>
      <c r="B226" s="79"/>
      <c r="C226" t="s">
        <v>58</v>
      </c>
      <c r="D226" t="s">
        <v>58</v>
      </c>
      <c r="E226">
        <v>80</v>
      </c>
    </row>
    <row r="227" spans="1:5" x14ac:dyDescent="0.25">
      <c r="A227" s="78">
        <v>44056</v>
      </c>
      <c r="B227" s="79"/>
      <c r="C227" t="s">
        <v>58</v>
      </c>
      <c r="D227">
        <v>98</v>
      </c>
      <c r="E227" t="s">
        <v>58</v>
      </c>
    </row>
    <row r="228" spans="1:5" x14ac:dyDescent="0.25">
      <c r="A228" s="78">
        <v>44057</v>
      </c>
      <c r="B228" s="79"/>
      <c r="C228" t="s">
        <v>58</v>
      </c>
      <c r="D228">
        <v>33</v>
      </c>
      <c r="E228" t="s">
        <v>58</v>
      </c>
    </row>
    <row r="229" spans="1:5" x14ac:dyDescent="0.25">
      <c r="A229" s="78">
        <v>44058</v>
      </c>
      <c r="B229" s="79" t="s">
        <v>7</v>
      </c>
      <c r="C229" t="s">
        <v>58</v>
      </c>
      <c r="D229">
        <v>4</v>
      </c>
      <c r="E229" t="s">
        <v>58</v>
      </c>
    </row>
    <row r="230" spans="1:5" x14ac:dyDescent="0.25">
      <c r="A230" s="78">
        <v>44059</v>
      </c>
      <c r="B230" s="79"/>
      <c r="C230">
        <v>17</v>
      </c>
      <c r="D230" t="s">
        <v>58</v>
      </c>
      <c r="E230" t="s">
        <v>58</v>
      </c>
    </row>
    <row r="231" spans="1:5" x14ac:dyDescent="0.25">
      <c r="A231" s="78">
        <v>44060</v>
      </c>
      <c r="B231" s="79"/>
      <c r="C231">
        <v>13</v>
      </c>
      <c r="D231" t="s">
        <v>58</v>
      </c>
      <c r="E231" t="s">
        <v>58</v>
      </c>
    </row>
    <row r="232" spans="1:5" x14ac:dyDescent="0.25">
      <c r="A232" s="78">
        <v>44061</v>
      </c>
      <c r="B232" s="79"/>
      <c r="C232">
        <v>13</v>
      </c>
      <c r="D232" t="s">
        <v>58</v>
      </c>
      <c r="E232" t="s">
        <v>58</v>
      </c>
    </row>
    <row r="233" spans="1:5" x14ac:dyDescent="0.25">
      <c r="A233" s="78">
        <v>44062</v>
      </c>
      <c r="B233" s="79"/>
      <c r="C233" t="s">
        <v>58</v>
      </c>
      <c r="D233" t="s">
        <v>58</v>
      </c>
      <c r="E233">
        <v>71</v>
      </c>
    </row>
    <row r="234" spans="1:5" x14ac:dyDescent="0.25">
      <c r="A234" s="78">
        <v>44063</v>
      </c>
      <c r="B234" s="79"/>
      <c r="C234" t="s">
        <v>58</v>
      </c>
      <c r="D234">
        <v>152</v>
      </c>
      <c r="E234" t="s">
        <v>58</v>
      </c>
    </row>
    <row r="235" spans="1:5" x14ac:dyDescent="0.25">
      <c r="A235" s="78">
        <v>44064</v>
      </c>
      <c r="B235" s="79"/>
      <c r="C235" t="s">
        <v>58</v>
      </c>
      <c r="D235">
        <v>3</v>
      </c>
      <c r="E235" t="s">
        <v>58</v>
      </c>
    </row>
    <row r="236" spans="1:5" x14ac:dyDescent="0.25">
      <c r="A236" s="78">
        <v>44065</v>
      </c>
      <c r="B236" s="79"/>
      <c r="C236">
        <v>15</v>
      </c>
      <c r="D236" t="s">
        <v>58</v>
      </c>
      <c r="E236" t="s">
        <v>58</v>
      </c>
    </row>
    <row r="237" spans="1:5" x14ac:dyDescent="0.25">
      <c r="A237" s="78">
        <v>44066</v>
      </c>
      <c r="B237" s="79"/>
      <c r="C237">
        <v>16</v>
      </c>
      <c r="D237" t="s">
        <v>58</v>
      </c>
      <c r="E237" t="s">
        <v>58</v>
      </c>
    </row>
    <row r="238" spans="1:5" x14ac:dyDescent="0.25">
      <c r="A238" s="78">
        <v>44067</v>
      </c>
      <c r="B238" s="79"/>
      <c r="C238">
        <v>7</v>
      </c>
      <c r="D238" t="s">
        <v>58</v>
      </c>
      <c r="E238" t="s">
        <v>58</v>
      </c>
    </row>
    <row r="239" spans="1:5" x14ac:dyDescent="0.25">
      <c r="A239" s="78">
        <v>44068</v>
      </c>
      <c r="B239" s="79"/>
      <c r="C239">
        <v>25</v>
      </c>
      <c r="D239" t="s">
        <v>58</v>
      </c>
      <c r="E239" t="s">
        <v>58</v>
      </c>
    </row>
    <row r="240" spans="1:5" x14ac:dyDescent="0.25">
      <c r="A240" s="78">
        <v>44069</v>
      </c>
      <c r="B240" s="79"/>
      <c r="C240" t="s">
        <v>58</v>
      </c>
      <c r="D240" t="s">
        <v>58</v>
      </c>
      <c r="E240">
        <v>119</v>
      </c>
    </row>
    <row r="241" spans="1:5" x14ac:dyDescent="0.25">
      <c r="A241" s="78">
        <v>44070</v>
      </c>
      <c r="B241" s="79"/>
      <c r="C241" t="s">
        <v>58</v>
      </c>
      <c r="D241">
        <v>190</v>
      </c>
      <c r="E241" t="s">
        <v>58</v>
      </c>
    </row>
    <row r="242" spans="1:5" x14ac:dyDescent="0.25">
      <c r="A242" s="78">
        <v>44071</v>
      </c>
      <c r="B242" s="79"/>
      <c r="C242" t="s">
        <v>58</v>
      </c>
      <c r="D242">
        <v>9</v>
      </c>
      <c r="E242" t="s">
        <v>58</v>
      </c>
    </row>
    <row r="243" spans="1:5" x14ac:dyDescent="0.25">
      <c r="A243" s="78">
        <v>44072</v>
      </c>
      <c r="B243" s="79"/>
      <c r="C243">
        <v>18</v>
      </c>
      <c r="D243" t="s">
        <v>58</v>
      </c>
      <c r="E243" t="s">
        <v>58</v>
      </c>
    </row>
    <row r="244" spans="1:5" x14ac:dyDescent="0.25">
      <c r="A244" s="78">
        <v>44073</v>
      </c>
      <c r="B244" s="79"/>
      <c r="C244">
        <v>13</v>
      </c>
      <c r="D244" t="s">
        <v>58</v>
      </c>
      <c r="E244" t="s">
        <v>58</v>
      </c>
    </row>
    <row r="245" spans="1:5" x14ac:dyDescent="0.25">
      <c r="A245" s="78">
        <v>44074</v>
      </c>
      <c r="B245" s="79"/>
      <c r="C245">
        <v>13</v>
      </c>
      <c r="D245" t="s">
        <v>58</v>
      </c>
      <c r="E245" t="s">
        <v>58</v>
      </c>
    </row>
    <row r="246" spans="1:5" x14ac:dyDescent="0.25">
      <c r="A246" s="78">
        <v>44075</v>
      </c>
      <c r="C246">
        <v>50</v>
      </c>
      <c r="D246" t="s">
        <v>58</v>
      </c>
      <c r="E246" t="s">
        <v>58</v>
      </c>
    </row>
    <row r="247" spans="1:5" x14ac:dyDescent="0.25">
      <c r="A247" s="78">
        <v>44076</v>
      </c>
      <c r="B247" s="79"/>
      <c r="C247" t="s">
        <v>58</v>
      </c>
      <c r="D247" t="s">
        <v>58</v>
      </c>
      <c r="E247">
        <v>303</v>
      </c>
    </row>
    <row r="248" spans="1:5" x14ac:dyDescent="0.25">
      <c r="A248" s="78">
        <v>44077</v>
      </c>
      <c r="B248" s="79"/>
      <c r="C248" t="s">
        <v>58</v>
      </c>
      <c r="D248">
        <v>435</v>
      </c>
      <c r="E248" t="s">
        <v>58</v>
      </c>
    </row>
    <row r="249" spans="1:5" x14ac:dyDescent="0.25">
      <c r="A249" s="78">
        <v>44078</v>
      </c>
      <c r="B249" s="79"/>
      <c r="C249" t="s">
        <v>58</v>
      </c>
      <c r="D249">
        <v>9</v>
      </c>
      <c r="E249" t="s">
        <v>58</v>
      </c>
    </row>
    <row r="250" spans="1:5" x14ac:dyDescent="0.25">
      <c r="A250" s="78">
        <v>44079</v>
      </c>
      <c r="B250" s="79"/>
      <c r="C250">
        <v>34</v>
      </c>
      <c r="D250" t="s">
        <v>58</v>
      </c>
      <c r="E250" t="s">
        <v>58</v>
      </c>
    </row>
    <row r="251" spans="1:5" x14ac:dyDescent="0.25">
      <c r="A251" s="78">
        <v>44080</v>
      </c>
      <c r="B251" s="79"/>
      <c r="C251">
        <v>35</v>
      </c>
      <c r="D251" t="s">
        <v>58</v>
      </c>
      <c r="E251" t="s">
        <v>58</v>
      </c>
    </row>
    <row r="252" spans="1:5" x14ac:dyDescent="0.25">
      <c r="A252" s="78">
        <v>44081</v>
      </c>
      <c r="B252" s="79"/>
      <c r="C252">
        <v>50</v>
      </c>
      <c r="D252" t="s">
        <v>58</v>
      </c>
      <c r="E252" t="s">
        <v>58</v>
      </c>
    </row>
    <row r="253" spans="1:5" x14ac:dyDescent="0.25">
      <c r="A253" s="78">
        <v>44082</v>
      </c>
      <c r="B253" s="79"/>
      <c r="C253">
        <v>91</v>
      </c>
      <c r="D253" t="s">
        <v>58</v>
      </c>
      <c r="E253" t="s">
        <v>58</v>
      </c>
    </row>
    <row r="254" spans="1:5" x14ac:dyDescent="0.25">
      <c r="A254" s="78">
        <v>44083</v>
      </c>
      <c r="B254" s="79"/>
      <c r="C254" t="s">
        <v>58</v>
      </c>
      <c r="D254" t="s">
        <v>58</v>
      </c>
      <c r="E254">
        <v>244</v>
      </c>
    </row>
    <row r="255" spans="1:5" x14ac:dyDescent="0.25">
      <c r="A255" s="78">
        <v>44084</v>
      </c>
      <c r="B255" s="79"/>
      <c r="C255" t="s">
        <v>58</v>
      </c>
      <c r="D255">
        <v>376</v>
      </c>
      <c r="E255" t="s">
        <v>58</v>
      </c>
    </row>
    <row r="256" spans="1:5" x14ac:dyDescent="0.25">
      <c r="A256" s="78">
        <v>44085</v>
      </c>
      <c r="B256" s="79"/>
      <c r="C256" t="s">
        <v>58</v>
      </c>
      <c r="D256">
        <v>10</v>
      </c>
      <c r="E256" t="s">
        <v>58</v>
      </c>
    </row>
    <row r="257" spans="1:5" x14ac:dyDescent="0.25">
      <c r="A257" s="78">
        <v>44086</v>
      </c>
      <c r="B257" s="79"/>
      <c r="C257">
        <v>44</v>
      </c>
      <c r="D257" t="s">
        <v>58</v>
      </c>
      <c r="E257" t="s">
        <v>58</v>
      </c>
    </row>
    <row r="258" spans="1:5" x14ac:dyDescent="0.25">
      <c r="A258" s="78">
        <v>44087</v>
      </c>
      <c r="B258" s="79"/>
      <c r="C258">
        <v>21</v>
      </c>
      <c r="D258" t="s">
        <v>58</v>
      </c>
      <c r="E258" t="s">
        <v>58</v>
      </c>
    </row>
    <row r="259" spans="1:5" x14ac:dyDescent="0.25">
      <c r="A259" s="78">
        <v>44088</v>
      </c>
      <c r="B259" s="79"/>
      <c r="C259">
        <v>36</v>
      </c>
      <c r="D259" t="s">
        <v>58</v>
      </c>
      <c r="E259" t="s">
        <v>58</v>
      </c>
    </row>
    <row r="260" spans="1:5" x14ac:dyDescent="0.25">
      <c r="A260" s="78">
        <v>44089</v>
      </c>
      <c r="B260" s="79" t="s">
        <v>8</v>
      </c>
      <c r="C260">
        <v>100</v>
      </c>
      <c r="D260" t="s">
        <v>58</v>
      </c>
      <c r="E260" t="s">
        <v>58</v>
      </c>
    </row>
    <row r="261" spans="1:5" x14ac:dyDescent="0.25">
      <c r="A261" s="78">
        <v>44090</v>
      </c>
      <c r="B261" s="79"/>
      <c r="C261" t="s">
        <v>58</v>
      </c>
      <c r="D261" t="s">
        <v>58</v>
      </c>
      <c r="E261">
        <v>310</v>
      </c>
    </row>
    <row r="262" spans="1:5" x14ac:dyDescent="0.25">
      <c r="A262" s="78">
        <v>44091</v>
      </c>
      <c r="B262" s="79"/>
      <c r="C262" t="s">
        <v>58</v>
      </c>
      <c r="D262">
        <v>419</v>
      </c>
      <c r="E262" t="s">
        <v>58</v>
      </c>
    </row>
    <row r="263" spans="1:5" x14ac:dyDescent="0.25">
      <c r="A263" s="78">
        <v>44092</v>
      </c>
      <c r="B263" s="79"/>
      <c r="C263" t="s">
        <v>58</v>
      </c>
      <c r="D263">
        <v>12</v>
      </c>
      <c r="E263" t="s">
        <v>58</v>
      </c>
    </row>
    <row r="264" spans="1:5" x14ac:dyDescent="0.25">
      <c r="A264" s="78">
        <v>44093</v>
      </c>
      <c r="B264" s="79"/>
      <c r="C264">
        <v>46</v>
      </c>
      <c r="D264" t="s">
        <v>58</v>
      </c>
      <c r="E264" t="s">
        <v>58</v>
      </c>
    </row>
    <row r="265" spans="1:5" x14ac:dyDescent="0.25">
      <c r="A265" s="78">
        <v>44094</v>
      </c>
      <c r="B265" s="79"/>
      <c r="C265">
        <v>34</v>
      </c>
      <c r="D265" t="s">
        <v>58</v>
      </c>
      <c r="E265" t="s">
        <v>58</v>
      </c>
    </row>
    <row r="266" spans="1:5" x14ac:dyDescent="0.25">
      <c r="A266" s="78">
        <v>44095</v>
      </c>
      <c r="B266" s="79"/>
      <c r="C266">
        <v>30</v>
      </c>
      <c r="D266" t="s">
        <v>58</v>
      </c>
      <c r="E266" t="s">
        <v>58</v>
      </c>
    </row>
    <row r="267" spans="1:5" x14ac:dyDescent="0.25">
      <c r="A267" s="78">
        <v>44096</v>
      </c>
      <c r="B267" s="79"/>
      <c r="C267">
        <v>68</v>
      </c>
      <c r="D267" t="s">
        <v>58</v>
      </c>
      <c r="E267" t="s">
        <v>58</v>
      </c>
    </row>
    <row r="268" spans="1:5" x14ac:dyDescent="0.25">
      <c r="A268" s="78">
        <v>44097</v>
      </c>
      <c r="B268" s="79"/>
      <c r="C268" t="s">
        <v>58</v>
      </c>
      <c r="D268" t="s">
        <v>58</v>
      </c>
      <c r="E268">
        <v>273</v>
      </c>
    </row>
    <row r="269" spans="1:5" x14ac:dyDescent="0.25">
      <c r="A269" s="78">
        <v>44098</v>
      </c>
      <c r="B269" s="79"/>
      <c r="C269" t="s">
        <v>58</v>
      </c>
      <c r="D269">
        <v>364</v>
      </c>
      <c r="E269" t="s">
        <v>58</v>
      </c>
    </row>
    <row r="270" spans="1:5" x14ac:dyDescent="0.25">
      <c r="A270" s="78">
        <v>44099</v>
      </c>
      <c r="B270" s="79"/>
      <c r="C270" t="s">
        <v>58</v>
      </c>
      <c r="D270">
        <v>7</v>
      </c>
      <c r="E270" t="s">
        <v>58</v>
      </c>
    </row>
    <row r="271" spans="1:5" x14ac:dyDescent="0.25">
      <c r="A271" s="78">
        <v>44100</v>
      </c>
      <c r="B271" s="79"/>
      <c r="C271">
        <v>38</v>
      </c>
      <c r="D271" t="s">
        <v>58</v>
      </c>
      <c r="E271" t="s">
        <v>58</v>
      </c>
    </row>
    <row r="272" spans="1:5" x14ac:dyDescent="0.25">
      <c r="A272" s="78">
        <v>44101</v>
      </c>
      <c r="B272" s="79"/>
      <c r="C272">
        <v>41</v>
      </c>
      <c r="D272" t="s">
        <v>58</v>
      </c>
      <c r="E272" t="s">
        <v>58</v>
      </c>
    </row>
    <row r="273" spans="1:5" x14ac:dyDescent="0.25">
      <c r="A273" s="78">
        <v>44102</v>
      </c>
      <c r="B273" s="79"/>
      <c r="C273">
        <v>32</v>
      </c>
      <c r="D273" t="s">
        <v>58</v>
      </c>
      <c r="E273" t="s">
        <v>58</v>
      </c>
    </row>
    <row r="274" spans="1:5" x14ac:dyDescent="0.25">
      <c r="A274" s="78">
        <v>44103</v>
      </c>
      <c r="B274" s="79"/>
      <c r="C274">
        <v>68</v>
      </c>
      <c r="D274" t="s">
        <v>58</v>
      </c>
      <c r="E274" t="s">
        <v>58</v>
      </c>
    </row>
    <row r="275" spans="1:5" x14ac:dyDescent="0.25">
      <c r="A275" s="78">
        <v>44104</v>
      </c>
      <c r="B275" s="79"/>
      <c r="C275" t="s">
        <v>58</v>
      </c>
      <c r="D275" t="s">
        <v>58</v>
      </c>
      <c r="E275">
        <v>201</v>
      </c>
    </row>
    <row r="276" spans="1:5" x14ac:dyDescent="0.25">
      <c r="A276" s="78">
        <v>44105</v>
      </c>
      <c r="C276" t="s">
        <v>58</v>
      </c>
      <c r="D276">
        <v>338</v>
      </c>
      <c r="E276" t="s">
        <v>58</v>
      </c>
    </row>
    <row r="277" spans="1:5" x14ac:dyDescent="0.25">
      <c r="A277" s="78">
        <v>44106</v>
      </c>
      <c r="B277" s="79"/>
      <c r="C277" t="s">
        <v>58</v>
      </c>
      <c r="D277">
        <v>6</v>
      </c>
      <c r="E277" t="s">
        <v>58</v>
      </c>
    </row>
    <row r="278" spans="1:5" x14ac:dyDescent="0.25">
      <c r="A278" s="78">
        <v>44107</v>
      </c>
      <c r="B278" s="79"/>
      <c r="C278">
        <v>44</v>
      </c>
      <c r="D278" t="s">
        <v>58</v>
      </c>
      <c r="E278" t="s">
        <v>58</v>
      </c>
    </row>
    <row r="279" spans="1:5" x14ac:dyDescent="0.25">
      <c r="A279" s="78">
        <v>44108</v>
      </c>
      <c r="B279" s="79"/>
      <c r="C279">
        <v>29</v>
      </c>
      <c r="D279" t="s">
        <v>58</v>
      </c>
      <c r="E279" t="s">
        <v>58</v>
      </c>
    </row>
    <row r="280" spans="1:5" x14ac:dyDescent="0.25">
      <c r="A280" s="78">
        <v>44109</v>
      </c>
      <c r="B280" s="79"/>
      <c r="C280">
        <v>44</v>
      </c>
      <c r="D280" t="s">
        <v>58</v>
      </c>
      <c r="E280" t="s">
        <v>58</v>
      </c>
    </row>
    <row r="281" spans="1:5" x14ac:dyDescent="0.25">
      <c r="A281" s="78">
        <v>44110</v>
      </c>
      <c r="B281" s="79"/>
      <c r="C281">
        <v>89</v>
      </c>
      <c r="D281" t="s">
        <v>58</v>
      </c>
      <c r="E281" t="s">
        <v>58</v>
      </c>
    </row>
    <row r="282" spans="1:5" x14ac:dyDescent="0.25">
      <c r="A282" s="78">
        <v>44111</v>
      </c>
      <c r="B282" s="79"/>
      <c r="C282" t="s">
        <v>58</v>
      </c>
      <c r="D282" t="s">
        <v>58</v>
      </c>
      <c r="E282">
        <v>276</v>
      </c>
    </row>
    <row r="283" spans="1:5" x14ac:dyDescent="0.25">
      <c r="A283" s="78">
        <v>44112</v>
      </c>
      <c r="B283" s="79"/>
      <c r="C283" t="s">
        <v>58</v>
      </c>
      <c r="D283">
        <v>315</v>
      </c>
      <c r="E283" t="s">
        <v>58</v>
      </c>
    </row>
    <row r="284" spans="1:5" x14ac:dyDescent="0.25">
      <c r="A284" s="78">
        <v>44113</v>
      </c>
      <c r="B284" s="79"/>
      <c r="C284" t="s">
        <v>58</v>
      </c>
      <c r="D284">
        <v>9</v>
      </c>
      <c r="E284" t="s">
        <v>58</v>
      </c>
    </row>
    <row r="285" spans="1:5" x14ac:dyDescent="0.25">
      <c r="A285" s="78">
        <v>44114</v>
      </c>
      <c r="B285" s="79"/>
      <c r="C285">
        <v>47</v>
      </c>
      <c r="D285" t="s">
        <v>58</v>
      </c>
      <c r="E285" t="s">
        <v>58</v>
      </c>
    </row>
    <row r="286" spans="1:5" x14ac:dyDescent="0.25">
      <c r="A286" s="78">
        <v>44115</v>
      </c>
      <c r="B286" s="79"/>
      <c r="C286">
        <v>36</v>
      </c>
      <c r="D286" t="s">
        <v>58</v>
      </c>
      <c r="E286" t="s">
        <v>58</v>
      </c>
    </row>
    <row r="287" spans="1:5" x14ac:dyDescent="0.25">
      <c r="A287" s="78">
        <v>44116</v>
      </c>
      <c r="B287" s="79"/>
      <c r="C287" t="s">
        <v>58</v>
      </c>
      <c r="D287">
        <v>7</v>
      </c>
      <c r="E287" t="s">
        <v>58</v>
      </c>
    </row>
    <row r="288" spans="1:5" x14ac:dyDescent="0.25">
      <c r="A288" s="78">
        <v>44117</v>
      </c>
      <c r="B288" s="79"/>
      <c r="C288">
        <v>68</v>
      </c>
      <c r="D288" t="s">
        <v>58</v>
      </c>
      <c r="E288" t="s">
        <v>58</v>
      </c>
    </row>
    <row r="289" spans="1:5" x14ac:dyDescent="0.25">
      <c r="A289" s="78">
        <v>44118</v>
      </c>
      <c r="B289" s="79"/>
      <c r="C289" t="s">
        <v>58</v>
      </c>
      <c r="D289" t="s">
        <v>58</v>
      </c>
      <c r="E289">
        <v>195</v>
      </c>
    </row>
    <row r="290" spans="1:5" x14ac:dyDescent="0.25">
      <c r="A290" s="78">
        <v>44119</v>
      </c>
      <c r="B290" s="79" t="s">
        <v>9</v>
      </c>
      <c r="C290" t="s">
        <v>58</v>
      </c>
      <c r="D290">
        <v>287</v>
      </c>
      <c r="E290" t="s">
        <v>58</v>
      </c>
    </row>
    <row r="291" spans="1:5" x14ac:dyDescent="0.25">
      <c r="A291" s="78">
        <v>44120</v>
      </c>
      <c r="B291" s="79"/>
      <c r="C291" t="s">
        <v>58</v>
      </c>
      <c r="D291">
        <v>3</v>
      </c>
      <c r="E291" t="s">
        <v>58</v>
      </c>
    </row>
    <row r="292" spans="1:5" x14ac:dyDescent="0.25">
      <c r="A292" s="78">
        <v>44121</v>
      </c>
      <c r="B292" s="79"/>
      <c r="C292">
        <v>54</v>
      </c>
      <c r="D292" t="s">
        <v>58</v>
      </c>
      <c r="E292" t="s">
        <v>58</v>
      </c>
    </row>
    <row r="293" spans="1:5" x14ac:dyDescent="0.25">
      <c r="A293" s="78">
        <v>44122</v>
      </c>
      <c r="B293" s="79"/>
      <c r="C293">
        <v>30</v>
      </c>
      <c r="D293" t="s">
        <v>58</v>
      </c>
      <c r="E293" t="s">
        <v>58</v>
      </c>
    </row>
    <row r="294" spans="1:5" x14ac:dyDescent="0.25">
      <c r="A294" s="78">
        <v>44123</v>
      </c>
      <c r="B294" s="79"/>
      <c r="C294">
        <v>26</v>
      </c>
      <c r="D294" t="s">
        <v>58</v>
      </c>
      <c r="E294" t="s">
        <v>58</v>
      </c>
    </row>
    <row r="295" spans="1:5" x14ac:dyDescent="0.25">
      <c r="A295" s="78">
        <v>44124</v>
      </c>
      <c r="B295" s="79"/>
      <c r="C295">
        <v>85</v>
      </c>
      <c r="D295" t="s">
        <v>58</v>
      </c>
      <c r="E295" t="s">
        <v>58</v>
      </c>
    </row>
    <row r="296" spans="1:5" x14ac:dyDescent="0.25">
      <c r="A296" s="78">
        <v>44125</v>
      </c>
      <c r="B296" s="79"/>
      <c r="C296" t="s">
        <v>58</v>
      </c>
      <c r="D296" t="s">
        <v>58</v>
      </c>
      <c r="E296">
        <v>226</v>
      </c>
    </row>
    <row r="297" spans="1:5" x14ac:dyDescent="0.25">
      <c r="A297" s="78">
        <v>44126</v>
      </c>
      <c r="B297" s="79"/>
      <c r="C297" t="s">
        <v>58</v>
      </c>
      <c r="D297">
        <v>249</v>
      </c>
      <c r="E297" t="s">
        <v>58</v>
      </c>
    </row>
    <row r="298" spans="1:5" x14ac:dyDescent="0.25">
      <c r="A298" s="78">
        <v>44127</v>
      </c>
      <c r="B298" s="79"/>
      <c r="C298" t="s">
        <v>58</v>
      </c>
      <c r="D298">
        <v>4</v>
      </c>
      <c r="E298" t="s">
        <v>58</v>
      </c>
    </row>
    <row r="299" spans="1:5" x14ac:dyDescent="0.25">
      <c r="A299" s="78">
        <v>44128</v>
      </c>
      <c r="B299" s="79"/>
      <c r="C299">
        <v>24</v>
      </c>
      <c r="D299" t="s">
        <v>58</v>
      </c>
      <c r="E299" t="s">
        <v>58</v>
      </c>
    </row>
    <row r="300" spans="1:5" x14ac:dyDescent="0.25">
      <c r="A300" s="78">
        <v>44129</v>
      </c>
      <c r="B300" s="79"/>
      <c r="C300">
        <v>28</v>
      </c>
      <c r="D300" t="s">
        <v>58</v>
      </c>
      <c r="E300" t="s">
        <v>58</v>
      </c>
    </row>
    <row r="301" spans="1:5" x14ac:dyDescent="0.25">
      <c r="A301" s="78">
        <v>44130</v>
      </c>
      <c r="B301" s="79"/>
      <c r="C301">
        <v>34</v>
      </c>
      <c r="D301" t="s">
        <v>58</v>
      </c>
      <c r="E301" t="s">
        <v>58</v>
      </c>
    </row>
    <row r="302" spans="1:5" x14ac:dyDescent="0.25">
      <c r="A302" s="78">
        <v>44131</v>
      </c>
      <c r="B302" s="79"/>
      <c r="C302">
        <v>62</v>
      </c>
      <c r="D302" t="s">
        <v>58</v>
      </c>
      <c r="E302" t="s">
        <v>58</v>
      </c>
    </row>
    <row r="303" spans="1:5" x14ac:dyDescent="0.25">
      <c r="A303" s="78">
        <v>44132</v>
      </c>
      <c r="B303" s="79"/>
      <c r="C303" t="s">
        <v>58</v>
      </c>
      <c r="D303" t="s">
        <v>58</v>
      </c>
      <c r="E303">
        <v>128</v>
      </c>
    </row>
    <row r="304" spans="1:5" x14ac:dyDescent="0.25">
      <c r="A304" s="78">
        <v>44133</v>
      </c>
      <c r="B304" s="79"/>
      <c r="C304" t="s">
        <v>58</v>
      </c>
      <c r="D304">
        <v>170</v>
      </c>
      <c r="E304" t="s">
        <v>58</v>
      </c>
    </row>
    <row r="305" spans="1:5" x14ac:dyDescent="0.25">
      <c r="A305" s="78">
        <v>44134</v>
      </c>
      <c r="B305" s="79"/>
      <c r="C305" t="s">
        <v>58</v>
      </c>
      <c r="D305">
        <v>7</v>
      </c>
      <c r="E305" t="s">
        <v>58</v>
      </c>
    </row>
    <row r="306" spans="1:5" x14ac:dyDescent="0.25">
      <c r="A306" s="78">
        <v>44135</v>
      </c>
      <c r="B306" s="79"/>
      <c r="C306">
        <v>16</v>
      </c>
      <c r="D306" t="s">
        <v>58</v>
      </c>
      <c r="E306" t="s">
        <v>58</v>
      </c>
    </row>
    <row r="307" spans="1:5" x14ac:dyDescent="0.25">
      <c r="A307" s="78">
        <v>44136</v>
      </c>
      <c r="C307" t="s">
        <v>58</v>
      </c>
      <c r="D307">
        <v>0</v>
      </c>
      <c r="E307" t="s">
        <v>58</v>
      </c>
    </row>
    <row r="308" spans="1:5" x14ac:dyDescent="0.25">
      <c r="A308" s="78">
        <v>44137</v>
      </c>
      <c r="B308" s="82"/>
      <c r="C308">
        <v>45</v>
      </c>
      <c r="D308" t="s">
        <v>58</v>
      </c>
      <c r="E308" t="s">
        <v>58</v>
      </c>
    </row>
    <row r="309" spans="1:5" x14ac:dyDescent="0.25">
      <c r="A309" s="78">
        <v>44138</v>
      </c>
      <c r="B309" s="79"/>
      <c r="C309">
        <v>57</v>
      </c>
      <c r="D309" t="s">
        <v>58</v>
      </c>
      <c r="E309" t="s">
        <v>58</v>
      </c>
    </row>
    <row r="310" spans="1:5" x14ac:dyDescent="0.25">
      <c r="A310" s="78">
        <v>44139</v>
      </c>
      <c r="B310" s="82"/>
      <c r="C310" t="s">
        <v>58</v>
      </c>
      <c r="D310" t="s">
        <v>58</v>
      </c>
      <c r="E310">
        <v>134</v>
      </c>
    </row>
    <row r="311" spans="1:5" x14ac:dyDescent="0.25">
      <c r="A311" s="78">
        <v>44140</v>
      </c>
      <c r="B311" s="79"/>
      <c r="C311" t="s">
        <v>58</v>
      </c>
      <c r="D311">
        <v>157</v>
      </c>
      <c r="E311" t="s">
        <v>58</v>
      </c>
    </row>
    <row r="312" spans="1:5" x14ac:dyDescent="0.25">
      <c r="A312" s="78">
        <v>44141</v>
      </c>
      <c r="B312" s="79"/>
      <c r="C312" t="s">
        <v>58</v>
      </c>
      <c r="D312">
        <v>3</v>
      </c>
      <c r="E312" t="s">
        <v>58</v>
      </c>
    </row>
    <row r="313" spans="1:5" x14ac:dyDescent="0.25">
      <c r="A313" s="78">
        <v>44142</v>
      </c>
      <c r="B313" s="79"/>
      <c r="C313">
        <v>31</v>
      </c>
      <c r="D313" t="s">
        <v>58</v>
      </c>
      <c r="E313" t="s">
        <v>58</v>
      </c>
    </row>
    <row r="314" spans="1:5" x14ac:dyDescent="0.25">
      <c r="A314" s="78">
        <v>44143</v>
      </c>
      <c r="B314" s="79"/>
      <c r="C314">
        <v>29</v>
      </c>
      <c r="D314" t="s">
        <v>58</v>
      </c>
      <c r="E314" t="s">
        <v>58</v>
      </c>
    </row>
    <row r="315" spans="1:5" x14ac:dyDescent="0.25">
      <c r="A315" s="78">
        <v>44144</v>
      </c>
      <c r="B315" s="79"/>
      <c r="C315" t="s">
        <v>58</v>
      </c>
      <c r="D315">
        <v>14</v>
      </c>
      <c r="E315" t="s">
        <v>58</v>
      </c>
    </row>
    <row r="316" spans="1:5" x14ac:dyDescent="0.25">
      <c r="A316" s="78">
        <v>44145</v>
      </c>
      <c r="B316" s="79"/>
      <c r="C316">
        <v>56</v>
      </c>
      <c r="D316" t="s">
        <v>58</v>
      </c>
      <c r="E316" t="s">
        <v>58</v>
      </c>
    </row>
    <row r="317" spans="1:5" x14ac:dyDescent="0.25">
      <c r="A317" s="78">
        <v>44146</v>
      </c>
      <c r="B317" s="79"/>
      <c r="C317" t="s">
        <v>58</v>
      </c>
      <c r="D317" t="s">
        <v>58</v>
      </c>
      <c r="E317">
        <v>170</v>
      </c>
    </row>
    <row r="318" spans="1:5" x14ac:dyDescent="0.25">
      <c r="A318" s="78">
        <v>44147</v>
      </c>
      <c r="B318" s="79"/>
      <c r="C318" t="s">
        <v>58</v>
      </c>
      <c r="D318">
        <v>134</v>
      </c>
      <c r="E318" t="s">
        <v>58</v>
      </c>
    </row>
    <row r="319" spans="1:5" x14ac:dyDescent="0.25">
      <c r="A319" s="78">
        <v>44148</v>
      </c>
      <c r="B319" s="79"/>
      <c r="C319" t="s">
        <v>58</v>
      </c>
      <c r="D319">
        <v>1</v>
      </c>
      <c r="E319" t="s">
        <v>58</v>
      </c>
    </row>
    <row r="320" spans="1:5" x14ac:dyDescent="0.25">
      <c r="A320" s="78">
        <v>44149</v>
      </c>
      <c r="B320" s="79"/>
      <c r="C320">
        <v>28</v>
      </c>
      <c r="D320" t="s">
        <v>58</v>
      </c>
      <c r="E320" t="s">
        <v>58</v>
      </c>
    </row>
    <row r="321" spans="1:5" x14ac:dyDescent="0.25">
      <c r="A321" s="78">
        <v>44150</v>
      </c>
      <c r="B321" s="79" t="s">
        <v>10</v>
      </c>
      <c r="C321">
        <v>34</v>
      </c>
      <c r="D321" t="s">
        <v>58</v>
      </c>
      <c r="E321" t="s">
        <v>58</v>
      </c>
    </row>
    <row r="322" spans="1:5" x14ac:dyDescent="0.25">
      <c r="A322" s="78">
        <v>44151</v>
      </c>
      <c r="B322" s="80"/>
      <c r="C322">
        <v>31</v>
      </c>
      <c r="D322" t="s">
        <v>58</v>
      </c>
      <c r="E322" t="s">
        <v>58</v>
      </c>
    </row>
    <row r="323" spans="1:5" x14ac:dyDescent="0.25">
      <c r="A323" s="78">
        <v>44152</v>
      </c>
      <c r="B323" s="80"/>
      <c r="C323">
        <v>68</v>
      </c>
      <c r="D323" t="s">
        <v>58</v>
      </c>
      <c r="E323" t="s">
        <v>58</v>
      </c>
    </row>
    <row r="324" spans="1:5" x14ac:dyDescent="0.25">
      <c r="A324" s="78">
        <v>44153</v>
      </c>
      <c r="B324" s="80"/>
      <c r="C324" t="s">
        <v>58</v>
      </c>
      <c r="D324" t="s">
        <v>58</v>
      </c>
      <c r="E324">
        <v>143</v>
      </c>
    </row>
    <row r="325" spans="1:5" x14ac:dyDescent="0.25">
      <c r="A325" s="78">
        <v>44154</v>
      </c>
      <c r="B325" s="83"/>
      <c r="C325" t="s">
        <v>58</v>
      </c>
      <c r="D325">
        <v>144</v>
      </c>
      <c r="E325" t="s">
        <v>58</v>
      </c>
    </row>
    <row r="326" spans="1:5" x14ac:dyDescent="0.25">
      <c r="A326" s="78">
        <v>44155</v>
      </c>
      <c r="B326" s="79"/>
      <c r="C326" t="s">
        <v>58</v>
      </c>
      <c r="D326">
        <v>4</v>
      </c>
      <c r="E326" t="s">
        <v>58</v>
      </c>
    </row>
    <row r="327" spans="1:5" x14ac:dyDescent="0.25">
      <c r="A327" s="78">
        <v>44156</v>
      </c>
      <c r="B327" s="79"/>
      <c r="C327">
        <v>29</v>
      </c>
      <c r="D327" t="s">
        <v>58</v>
      </c>
      <c r="E327" t="s">
        <v>58</v>
      </c>
    </row>
    <row r="328" spans="1:5" x14ac:dyDescent="0.25">
      <c r="A328" s="78">
        <v>44157</v>
      </c>
      <c r="B328" s="79"/>
      <c r="C328">
        <v>37</v>
      </c>
      <c r="D328" t="s">
        <v>58</v>
      </c>
      <c r="E328" t="s">
        <v>58</v>
      </c>
    </row>
    <row r="329" spans="1:5" x14ac:dyDescent="0.25">
      <c r="A329" s="78">
        <v>44158</v>
      </c>
      <c r="B329" s="79"/>
      <c r="C329">
        <v>28</v>
      </c>
      <c r="D329" t="s">
        <v>58</v>
      </c>
      <c r="E329" t="s">
        <v>58</v>
      </c>
    </row>
    <row r="330" spans="1:5" x14ac:dyDescent="0.25">
      <c r="A330" s="78">
        <v>44159</v>
      </c>
      <c r="B330" s="79"/>
      <c r="C330">
        <v>39</v>
      </c>
      <c r="D330" t="s">
        <v>58</v>
      </c>
      <c r="E330" t="s">
        <v>58</v>
      </c>
    </row>
    <row r="331" spans="1:5" x14ac:dyDescent="0.25">
      <c r="A331" s="78">
        <v>44160</v>
      </c>
      <c r="B331" s="79"/>
      <c r="C331" t="s">
        <v>58</v>
      </c>
      <c r="D331" t="s">
        <v>58</v>
      </c>
      <c r="E331">
        <v>120</v>
      </c>
    </row>
    <row r="332" spans="1:5" x14ac:dyDescent="0.25">
      <c r="A332" s="78">
        <v>44161</v>
      </c>
      <c r="B332" s="79"/>
      <c r="C332" t="s">
        <v>58</v>
      </c>
      <c r="D332">
        <v>90</v>
      </c>
      <c r="E332" t="s">
        <v>58</v>
      </c>
    </row>
    <row r="333" spans="1:5" x14ac:dyDescent="0.25">
      <c r="A333" s="78">
        <v>44162</v>
      </c>
      <c r="B333" s="79"/>
      <c r="C333" t="s">
        <v>58</v>
      </c>
      <c r="D333">
        <v>1</v>
      </c>
      <c r="E333" t="s">
        <v>58</v>
      </c>
    </row>
    <row r="334" spans="1:5" x14ac:dyDescent="0.25">
      <c r="A334" s="78">
        <v>44163</v>
      </c>
      <c r="B334" s="79"/>
      <c r="C334">
        <v>31</v>
      </c>
      <c r="D334" t="s">
        <v>58</v>
      </c>
      <c r="E334" t="s">
        <v>58</v>
      </c>
    </row>
    <row r="335" spans="1:5" x14ac:dyDescent="0.25">
      <c r="A335" s="78">
        <v>44164</v>
      </c>
      <c r="B335" s="79"/>
      <c r="C335">
        <v>35</v>
      </c>
      <c r="D335" t="s">
        <v>58</v>
      </c>
      <c r="E335" t="s">
        <v>58</v>
      </c>
    </row>
    <row r="336" spans="1:5" x14ac:dyDescent="0.25">
      <c r="A336" s="78">
        <v>44165</v>
      </c>
      <c r="B336" s="79"/>
      <c r="C336">
        <v>23</v>
      </c>
      <c r="D336" t="s">
        <v>58</v>
      </c>
      <c r="E336" t="s">
        <v>58</v>
      </c>
    </row>
    <row r="337" spans="1:5" x14ac:dyDescent="0.25">
      <c r="A337" s="78">
        <v>44166</v>
      </c>
      <c r="C337">
        <v>50</v>
      </c>
      <c r="D337" t="s">
        <v>58</v>
      </c>
      <c r="E337" t="s">
        <v>58</v>
      </c>
    </row>
    <row r="338" spans="1:5" x14ac:dyDescent="0.25">
      <c r="A338" s="78">
        <v>44167</v>
      </c>
      <c r="B338" s="82"/>
      <c r="C338" t="s">
        <v>58</v>
      </c>
      <c r="D338" t="s">
        <v>58</v>
      </c>
      <c r="E338">
        <v>152</v>
      </c>
    </row>
    <row r="339" spans="1:5" x14ac:dyDescent="0.25">
      <c r="A339" s="78">
        <v>44168</v>
      </c>
      <c r="B339" s="82"/>
      <c r="C339" t="s">
        <v>58</v>
      </c>
      <c r="D339">
        <v>120</v>
      </c>
      <c r="E339" t="s">
        <v>58</v>
      </c>
    </row>
    <row r="340" spans="1:5" x14ac:dyDescent="0.25">
      <c r="A340" s="78">
        <v>44169</v>
      </c>
      <c r="B340" s="79"/>
      <c r="C340" t="s">
        <v>58</v>
      </c>
      <c r="D340">
        <v>3</v>
      </c>
      <c r="E340" t="s">
        <v>58</v>
      </c>
    </row>
    <row r="341" spans="1:5" x14ac:dyDescent="0.25">
      <c r="A341" s="78">
        <v>44170</v>
      </c>
      <c r="B341" s="82"/>
      <c r="C341">
        <v>13</v>
      </c>
      <c r="D341" t="s">
        <v>58</v>
      </c>
      <c r="E341" t="s">
        <v>58</v>
      </c>
    </row>
    <row r="342" spans="1:5" x14ac:dyDescent="0.25">
      <c r="A342" s="78">
        <v>44171</v>
      </c>
      <c r="B342" s="79"/>
      <c r="C342" t="s">
        <v>58</v>
      </c>
      <c r="D342">
        <v>2</v>
      </c>
      <c r="E342" t="s">
        <v>58</v>
      </c>
    </row>
    <row r="343" spans="1:5" x14ac:dyDescent="0.25">
      <c r="A343" s="78">
        <v>44172</v>
      </c>
      <c r="B343" s="79"/>
      <c r="C343">
        <v>16</v>
      </c>
      <c r="D343" t="s">
        <v>58</v>
      </c>
      <c r="E343" t="s">
        <v>58</v>
      </c>
    </row>
    <row r="344" spans="1:5" x14ac:dyDescent="0.25">
      <c r="A344" s="78">
        <v>44173</v>
      </c>
      <c r="B344" s="79"/>
      <c r="C344" t="s">
        <v>58</v>
      </c>
      <c r="D344">
        <v>12</v>
      </c>
      <c r="E344" t="s">
        <v>58</v>
      </c>
    </row>
    <row r="345" spans="1:5" x14ac:dyDescent="0.25">
      <c r="A345" s="78">
        <v>44174</v>
      </c>
      <c r="B345" s="79"/>
      <c r="C345" t="s">
        <v>58</v>
      </c>
      <c r="D345" t="s">
        <v>58</v>
      </c>
      <c r="E345">
        <v>65</v>
      </c>
    </row>
    <row r="346" spans="1:5" x14ac:dyDescent="0.25">
      <c r="A346" s="78">
        <v>44175</v>
      </c>
      <c r="B346" s="79"/>
      <c r="C346" t="s">
        <v>58</v>
      </c>
      <c r="D346">
        <v>73</v>
      </c>
      <c r="E346" t="s">
        <v>58</v>
      </c>
    </row>
    <row r="347" spans="1:5" x14ac:dyDescent="0.25">
      <c r="A347" s="78">
        <v>44176</v>
      </c>
      <c r="B347" s="79"/>
      <c r="C347" t="s">
        <v>58</v>
      </c>
      <c r="D347">
        <v>3</v>
      </c>
      <c r="E347" t="s">
        <v>58</v>
      </c>
    </row>
    <row r="348" spans="1:5" x14ac:dyDescent="0.25">
      <c r="A348" s="78">
        <v>44177</v>
      </c>
      <c r="B348" s="79"/>
      <c r="C348">
        <v>36</v>
      </c>
      <c r="D348" t="s">
        <v>58</v>
      </c>
      <c r="E348" t="s">
        <v>58</v>
      </c>
    </row>
    <row r="349" spans="1:5" x14ac:dyDescent="0.25">
      <c r="A349" s="78">
        <v>44178</v>
      </c>
      <c r="B349" s="79"/>
      <c r="C349">
        <v>21</v>
      </c>
      <c r="D349" t="s">
        <v>58</v>
      </c>
      <c r="E349" t="s">
        <v>58</v>
      </c>
    </row>
    <row r="350" spans="1:5" x14ac:dyDescent="0.25">
      <c r="A350" s="78">
        <v>44179</v>
      </c>
      <c r="B350" s="79"/>
      <c r="C350">
        <v>34</v>
      </c>
      <c r="D350" t="s">
        <v>58</v>
      </c>
      <c r="E350" t="s">
        <v>58</v>
      </c>
    </row>
    <row r="351" spans="1:5" x14ac:dyDescent="0.25">
      <c r="A351" s="78">
        <v>44180</v>
      </c>
      <c r="B351" s="79" t="s">
        <v>11</v>
      </c>
      <c r="C351">
        <v>76</v>
      </c>
      <c r="D351" t="s">
        <v>58</v>
      </c>
      <c r="E351" t="s">
        <v>58</v>
      </c>
    </row>
    <row r="352" spans="1:5" x14ac:dyDescent="0.25">
      <c r="A352" s="78">
        <v>44181</v>
      </c>
      <c r="B352" s="79"/>
      <c r="C352" t="s">
        <v>58</v>
      </c>
      <c r="D352" t="s">
        <v>58</v>
      </c>
      <c r="E352">
        <v>171</v>
      </c>
    </row>
    <row r="353" spans="1:5" x14ac:dyDescent="0.25">
      <c r="A353" s="78">
        <v>44182</v>
      </c>
      <c r="B353" s="79"/>
      <c r="C353" t="s">
        <v>58</v>
      </c>
      <c r="D353">
        <v>132</v>
      </c>
      <c r="E353" t="s">
        <v>58</v>
      </c>
    </row>
    <row r="354" spans="1:5" x14ac:dyDescent="0.25">
      <c r="A354" s="78">
        <v>44183</v>
      </c>
      <c r="B354" s="79"/>
      <c r="C354" t="s">
        <v>58</v>
      </c>
      <c r="D354">
        <v>1</v>
      </c>
      <c r="E354" t="s">
        <v>58</v>
      </c>
    </row>
    <row r="355" spans="1:5" x14ac:dyDescent="0.25">
      <c r="A355" s="78">
        <v>44184</v>
      </c>
      <c r="B355" s="79"/>
      <c r="C355">
        <v>42</v>
      </c>
      <c r="D355" t="s">
        <v>58</v>
      </c>
      <c r="E355" t="s">
        <v>58</v>
      </c>
    </row>
    <row r="356" spans="1:5" x14ac:dyDescent="0.25">
      <c r="A356" s="78">
        <v>44185</v>
      </c>
      <c r="B356" s="79"/>
      <c r="C356">
        <v>31</v>
      </c>
      <c r="D356" t="s">
        <v>58</v>
      </c>
      <c r="E356" t="s">
        <v>58</v>
      </c>
    </row>
    <row r="357" spans="1:5" x14ac:dyDescent="0.25">
      <c r="A357" s="78">
        <v>44186</v>
      </c>
      <c r="B357" s="79"/>
      <c r="C357">
        <v>32</v>
      </c>
      <c r="D357" t="s">
        <v>58</v>
      </c>
      <c r="E357" t="s">
        <v>58</v>
      </c>
    </row>
    <row r="358" spans="1:5" x14ac:dyDescent="0.25">
      <c r="A358" s="78">
        <v>44187</v>
      </c>
      <c r="B358" s="79"/>
      <c r="C358">
        <v>69</v>
      </c>
      <c r="D358" t="s">
        <v>58</v>
      </c>
      <c r="E358" t="s">
        <v>58</v>
      </c>
    </row>
    <row r="359" spans="1:5" x14ac:dyDescent="0.25">
      <c r="A359" s="78">
        <v>44188</v>
      </c>
      <c r="B359" s="80"/>
      <c r="C359" t="s">
        <v>58</v>
      </c>
      <c r="D359" t="s">
        <v>58</v>
      </c>
      <c r="E359">
        <v>53</v>
      </c>
    </row>
    <row r="360" spans="1:5" x14ac:dyDescent="0.25">
      <c r="A360" s="78">
        <v>44189</v>
      </c>
      <c r="B360" s="80"/>
      <c r="C360" t="s">
        <v>58</v>
      </c>
      <c r="D360">
        <v>2</v>
      </c>
      <c r="E360" t="s">
        <v>58</v>
      </c>
    </row>
    <row r="361" spans="1:5" x14ac:dyDescent="0.25">
      <c r="A361" s="78">
        <v>44190</v>
      </c>
      <c r="B361" s="83"/>
      <c r="C361" t="s">
        <v>58</v>
      </c>
      <c r="D361">
        <v>0</v>
      </c>
      <c r="E361" t="s">
        <v>58</v>
      </c>
    </row>
    <row r="362" spans="1:5" x14ac:dyDescent="0.25">
      <c r="A362" s="78">
        <v>44191</v>
      </c>
      <c r="B362" s="79"/>
      <c r="C362" t="s">
        <v>58</v>
      </c>
      <c r="D362">
        <v>1</v>
      </c>
      <c r="E362" t="s">
        <v>58</v>
      </c>
    </row>
    <row r="363" spans="1:5" x14ac:dyDescent="0.25">
      <c r="A363" s="78">
        <v>44192</v>
      </c>
      <c r="B363" s="79"/>
      <c r="C363">
        <v>22</v>
      </c>
      <c r="D363" t="s">
        <v>58</v>
      </c>
      <c r="E363" t="s">
        <v>58</v>
      </c>
    </row>
    <row r="364" spans="1:5" x14ac:dyDescent="0.25">
      <c r="A364" s="78">
        <v>44193</v>
      </c>
      <c r="B364" s="79"/>
      <c r="C364">
        <v>25</v>
      </c>
      <c r="D364" t="s">
        <v>58</v>
      </c>
      <c r="E364" t="s">
        <v>58</v>
      </c>
    </row>
    <row r="365" spans="1:5" x14ac:dyDescent="0.25">
      <c r="A365" s="78">
        <v>44194</v>
      </c>
      <c r="B365" s="79"/>
      <c r="C365">
        <v>25</v>
      </c>
      <c r="D365" t="s">
        <v>58</v>
      </c>
      <c r="E365" t="s">
        <v>58</v>
      </c>
    </row>
    <row r="366" spans="1:5" x14ac:dyDescent="0.25">
      <c r="A366" s="78">
        <v>44195</v>
      </c>
      <c r="B366" s="79"/>
      <c r="C366" t="s">
        <v>58</v>
      </c>
      <c r="D366" t="s">
        <v>58</v>
      </c>
      <c r="E366">
        <v>34</v>
      </c>
    </row>
    <row r="367" spans="1:5" x14ac:dyDescent="0.25">
      <c r="A367" s="78">
        <v>44196</v>
      </c>
      <c r="B367" s="79"/>
      <c r="C367" t="s">
        <v>58</v>
      </c>
      <c r="D367">
        <v>2</v>
      </c>
      <c r="E367" t="s">
        <v>58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49"/>
  <sheetViews>
    <sheetView zoomScale="115" zoomScaleNormal="115" workbookViewId="0">
      <selection activeCell="B34" sqref="B34"/>
    </sheetView>
  </sheetViews>
  <sheetFormatPr baseColWidth="10" defaultColWidth="11.453125" defaultRowHeight="12.5" x14ac:dyDescent="0.25"/>
  <cols>
    <col min="1" max="1" width="21.453125" bestFit="1" customWidth="1"/>
    <col min="2" max="2" width="12.26953125" bestFit="1" customWidth="1"/>
    <col min="9" max="9" width="2.7265625" customWidth="1"/>
    <col min="10" max="10" width="21.453125" bestFit="1" customWidth="1"/>
  </cols>
  <sheetData>
    <row r="2" spans="1:8" x14ac:dyDescent="0.25">
      <c r="A2" s="3" t="s">
        <v>50</v>
      </c>
      <c r="B2" s="84" t="s">
        <v>33</v>
      </c>
      <c r="C2" s="84" t="s">
        <v>34</v>
      </c>
      <c r="D2" s="84" t="s">
        <v>40</v>
      </c>
      <c r="E2" s="84" t="s">
        <v>35</v>
      </c>
      <c r="F2" s="84" t="s">
        <v>36</v>
      </c>
      <c r="G2" s="84" t="s">
        <v>37</v>
      </c>
      <c r="H2" s="84" t="s">
        <v>38</v>
      </c>
    </row>
    <row r="3" spans="1:8" x14ac:dyDescent="0.25">
      <c r="A3" s="3" t="s">
        <v>51</v>
      </c>
      <c r="B3" s="85">
        <v>1439</v>
      </c>
      <c r="C3" s="85">
        <v>1437</v>
      </c>
      <c r="D3" s="85">
        <v>1491</v>
      </c>
      <c r="E3" s="85">
        <v>3008</v>
      </c>
      <c r="F3" s="85">
        <v>8652</v>
      </c>
      <c r="G3" s="85">
        <v>9891</v>
      </c>
      <c r="H3" s="85">
        <v>319</v>
      </c>
    </row>
    <row r="4" spans="1:8" x14ac:dyDescent="0.25">
      <c r="A4" s="3" t="s">
        <v>0</v>
      </c>
      <c r="B4" s="85">
        <v>95</v>
      </c>
      <c r="C4" s="85">
        <v>83</v>
      </c>
      <c r="D4" s="85">
        <v>90</v>
      </c>
      <c r="E4" s="85">
        <v>144</v>
      </c>
      <c r="F4" s="85">
        <v>308</v>
      </c>
      <c r="G4" s="85">
        <v>149</v>
      </c>
      <c r="H4" s="85">
        <v>7</v>
      </c>
    </row>
    <row r="5" spans="1:8" x14ac:dyDescent="0.25">
      <c r="A5" s="3" t="s">
        <v>1</v>
      </c>
      <c r="B5" s="85">
        <v>103</v>
      </c>
      <c r="C5" s="85">
        <v>120</v>
      </c>
      <c r="D5" s="85">
        <v>74</v>
      </c>
      <c r="E5" s="85">
        <v>188</v>
      </c>
      <c r="F5" s="85">
        <v>365</v>
      </c>
      <c r="G5" s="85">
        <v>266</v>
      </c>
      <c r="H5" s="85">
        <v>1</v>
      </c>
    </row>
    <row r="6" spans="1:8" x14ac:dyDescent="0.25">
      <c r="A6" s="3" t="s">
        <v>2</v>
      </c>
      <c r="B6" s="85">
        <v>90</v>
      </c>
      <c r="C6" s="85">
        <v>117</v>
      </c>
      <c r="D6" s="85">
        <v>104</v>
      </c>
      <c r="E6" s="85">
        <v>221</v>
      </c>
      <c r="F6" s="85">
        <v>527</v>
      </c>
      <c r="G6" s="85">
        <v>497</v>
      </c>
      <c r="H6" s="85">
        <v>14</v>
      </c>
    </row>
    <row r="7" spans="1:8" x14ac:dyDescent="0.25">
      <c r="A7" s="3" t="s">
        <v>3</v>
      </c>
      <c r="B7" s="85">
        <v>97</v>
      </c>
      <c r="C7" s="85">
        <v>101</v>
      </c>
      <c r="D7" s="85">
        <v>119</v>
      </c>
      <c r="E7" s="85">
        <v>174</v>
      </c>
      <c r="F7" s="85">
        <v>615</v>
      </c>
      <c r="G7" s="85">
        <v>690</v>
      </c>
      <c r="H7" s="85">
        <v>10</v>
      </c>
    </row>
    <row r="8" spans="1:8" x14ac:dyDescent="0.25">
      <c r="A8" s="3" t="s">
        <v>4</v>
      </c>
      <c r="B8" s="85">
        <v>111</v>
      </c>
      <c r="C8" s="85">
        <v>162</v>
      </c>
      <c r="D8" s="85">
        <v>120</v>
      </c>
      <c r="E8" s="85">
        <v>315</v>
      </c>
      <c r="F8" s="85">
        <v>812</v>
      </c>
      <c r="G8" s="85">
        <v>1020</v>
      </c>
      <c r="H8" s="85">
        <v>71</v>
      </c>
    </row>
    <row r="9" spans="1:8" x14ac:dyDescent="0.25">
      <c r="A9" s="3" t="s">
        <v>5</v>
      </c>
      <c r="B9" s="85">
        <v>190</v>
      </c>
      <c r="C9" s="85">
        <v>137</v>
      </c>
      <c r="D9" s="85">
        <v>232</v>
      </c>
      <c r="E9" s="85">
        <v>427</v>
      </c>
      <c r="F9" s="85">
        <v>1200</v>
      </c>
      <c r="G9" s="85">
        <v>1437</v>
      </c>
      <c r="H9" s="85">
        <v>38</v>
      </c>
    </row>
    <row r="10" spans="1:8" x14ac:dyDescent="0.25">
      <c r="A10" s="3" t="s">
        <v>6</v>
      </c>
      <c r="B10" s="85">
        <v>111</v>
      </c>
      <c r="C10" s="85">
        <v>172</v>
      </c>
      <c r="D10" s="85">
        <v>183</v>
      </c>
      <c r="E10" s="85">
        <v>336</v>
      </c>
      <c r="F10" s="85">
        <v>1262</v>
      </c>
      <c r="G10" s="85">
        <v>1451</v>
      </c>
      <c r="H10" s="85">
        <v>45</v>
      </c>
    </row>
    <row r="11" spans="1:8" x14ac:dyDescent="0.25">
      <c r="A11" s="3" t="s">
        <v>7</v>
      </c>
      <c r="B11" s="85">
        <v>84</v>
      </c>
      <c r="C11" s="85">
        <v>80</v>
      </c>
      <c r="D11" s="85">
        <v>62</v>
      </c>
      <c r="E11" s="85">
        <v>70</v>
      </c>
      <c r="F11" s="85">
        <v>365</v>
      </c>
      <c r="G11" s="85">
        <v>574</v>
      </c>
      <c r="H11" s="85">
        <v>50</v>
      </c>
    </row>
    <row r="12" spans="1:8" x14ac:dyDescent="0.25">
      <c r="A12" s="3" t="s">
        <v>8</v>
      </c>
      <c r="B12" s="85">
        <v>162</v>
      </c>
      <c r="C12" s="85">
        <v>131</v>
      </c>
      <c r="D12" s="85">
        <v>148</v>
      </c>
      <c r="E12" s="85">
        <v>377</v>
      </c>
      <c r="F12" s="85">
        <v>1331</v>
      </c>
      <c r="G12" s="85">
        <v>1594</v>
      </c>
      <c r="H12" s="85">
        <v>38</v>
      </c>
    </row>
    <row r="13" spans="1:8" x14ac:dyDescent="0.25">
      <c r="A13" s="3" t="s">
        <v>9</v>
      </c>
      <c r="B13" s="85">
        <v>185</v>
      </c>
      <c r="C13" s="85">
        <v>123</v>
      </c>
      <c r="D13" s="85">
        <v>111</v>
      </c>
      <c r="E13" s="85">
        <v>304</v>
      </c>
      <c r="F13" s="85">
        <v>825</v>
      </c>
      <c r="G13" s="85">
        <v>1359</v>
      </c>
      <c r="H13" s="85">
        <v>29</v>
      </c>
    </row>
    <row r="14" spans="1:8" x14ac:dyDescent="0.25">
      <c r="A14" s="3" t="s">
        <v>10</v>
      </c>
      <c r="B14" s="85">
        <v>119</v>
      </c>
      <c r="C14" s="85">
        <v>135</v>
      </c>
      <c r="D14" s="85">
        <v>141</v>
      </c>
      <c r="E14" s="85">
        <v>220</v>
      </c>
      <c r="F14" s="85">
        <v>567</v>
      </c>
      <c r="G14" s="85">
        <v>525</v>
      </c>
      <c r="H14" s="85">
        <v>9</v>
      </c>
    </row>
    <row r="15" spans="1:8" x14ac:dyDescent="0.25">
      <c r="A15" s="3" t="s">
        <v>11</v>
      </c>
      <c r="B15" s="85">
        <v>92</v>
      </c>
      <c r="C15" s="85">
        <v>76</v>
      </c>
      <c r="D15" s="85">
        <v>107</v>
      </c>
      <c r="E15" s="85">
        <v>232</v>
      </c>
      <c r="F15" s="85">
        <v>475</v>
      </c>
      <c r="G15" s="85">
        <v>329</v>
      </c>
      <c r="H15" s="85">
        <v>7</v>
      </c>
    </row>
    <row r="17" spans="1:8" x14ac:dyDescent="0.25">
      <c r="A17" s="3" t="s">
        <v>50</v>
      </c>
      <c r="B17" s="84" t="s">
        <v>33</v>
      </c>
      <c r="C17" s="84" t="s">
        <v>34</v>
      </c>
      <c r="D17" s="84" t="s">
        <v>40</v>
      </c>
      <c r="E17" s="84" t="s">
        <v>35</v>
      </c>
      <c r="F17" s="84" t="s">
        <v>36</v>
      </c>
      <c r="G17" s="84" t="s">
        <v>37</v>
      </c>
      <c r="H17" s="84" t="s">
        <v>38</v>
      </c>
    </row>
    <row r="18" spans="1:8" x14ac:dyDescent="0.25">
      <c r="A18" s="3" t="s">
        <v>52</v>
      </c>
      <c r="B18" s="86">
        <v>27.673076923076923</v>
      </c>
      <c r="C18" s="86">
        <v>27.634615384615383</v>
      </c>
      <c r="D18" s="86">
        <v>28.673076923076923</v>
      </c>
      <c r="E18" s="86">
        <v>57.846153846153847</v>
      </c>
      <c r="F18" s="86">
        <v>166.38461538461539</v>
      </c>
      <c r="G18" s="86">
        <v>186.62264150943398</v>
      </c>
      <c r="H18" s="86">
        <v>6.134615384615385</v>
      </c>
    </row>
    <row r="19" spans="1:8" x14ac:dyDescent="0.25">
      <c r="A19" s="3" t="s">
        <v>0</v>
      </c>
      <c r="B19" s="86">
        <v>19</v>
      </c>
      <c r="C19" s="86">
        <v>20.75</v>
      </c>
      <c r="D19" s="86">
        <v>22.5</v>
      </c>
      <c r="E19" s="86">
        <v>36</v>
      </c>
      <c r="F19" s="86">
        <v>77</v>
      </c>
      <c r="G19" s="86">
        <v>29.8</v>
      </c>
      <c r="H19" s="86">
        <v>1.4</v>
      </c>
    </row>
    <row r="20" spans="1:8" x14ac:dyDescent="0.25">
      <c r="A20" s="3" t="s">
        <v>1</v>
      </c>
      <c r="B20" s="86">
        <v>25.75</v>
      </c>
      <c r="C20" s="86">
        <v>30</v>
      </c>
      <c r="D20" s="86">
        <v>18.5</v>
      </c>
      <c r="E20" s="86">
        <v>47</v>
      </c>
      <c r="F20" s="86">
        <v>91.25</v>
      </c>
      <c r="G20" s="86">
        <v>66.5</v>
      </c>
      <c r="H20" s="86">
        <v>0.25</v>
      </c>
    </row>
    <row r="21" spans="1:8" x14ac:dyDescent="0.25">
      <c r="A21" s="3" t="s">
        <v>2</v>
      </c>
      <c r="B21" s="86">
        <v>22.5</v>
      </c>
      <c r="C21" s="86">
        <v>23.4</v>
      </c>
      <c r="D21" s="86">
        <v>20.8</v>
      </c>
      <c r="E21" s="86">
        <v>44.2</v>
      </c>
      <c r="F21" s="86">
        <v>131.75</v>
      </c>
      <c r="G21" s="86">
        <v>124.25</v>
      </c>
      <c r="H21" s="86">
        <v>3.5</v>
      </c>
    </row>
    <row r="22" spans="1:8" x14ac:dyDescent="0.25">
      <c r="A22" s="3" t="s">
        <v>3</v>
      </c>
      <c r="B22" s="86">
        <v>24.25</v>
      </c>
      <c r="C22" s="86">
        <v>25.25</v>
      </c>
      <c r="D22" s="86">
        <v>29.75</v>
      </c>
      <c r="E22" s="86">
        <v>43.5</v>
      </c>
      <c r="F22" s="86">
        <v>123</v>
      </c>
      <c r="G22" s="86">
        <v>138</v>
      </c>
      <c r="H22" s="86">
        <v>2.5</v>
      </c>
    </row>
    <row r="23" spans="1:8" x14ac:dyDescent="0.25">
      <c r="A23" s="3" t="s">
        <v>4</v>
      </c>
      <c r="B23" s="86">
        <v>22.2</v>
      </c>
      <c r="C23" s="86">
        <v>32.4</v>
      </c>
      <c r="D23" s="86">
        <v>30</v>
      </c>
      <c r="E23" s="86">
        <v>78.75</v>
      </c>
      <c r="F23" s="86">
        <v>203</v>
      </c>
      <c r="G23" s="86">
        <v>255</v>
      </c>
      <c r="H23" s="86">
        <v>14.2</v>
      </c>
    </row>
    <row r="24" spans="1:8" x14ac:dyDescent="0.25">
      <c r="A24" s="3" t="s">
        <v>5</v>
      </c>
      <c r="B24" s="86">
        <v>47.5</v>
      </c>
      <c r="C24" s="86">
        <v>34.25</v>
      </c>
      <c r="D24" s="86">
        <v>46.4</v>
      </c>
      <c r="E24" s="86">
        <v>85.4</v>
      </c>
      <c r="F24" s="86">
        <v>300</v>
      </c>
      <c r="G24" s="86">
        <v>359.25</v>
      </c>
      <c r="H24" s="86">
        <v>9.5</v>
      </c>
    </row>
    <row r="25" spans="1:8" x14ac:dyDescent="0.25">
      <c r="A25" s="3" t="s">
        <v>6</v>
      </c>
      <c r="B25" s="86">
        <v>27.75</v>
      </c>
      <c r="C25" s="86">
        <v>43</v>
      </c>
      <c r="D25" s="86">
        <v>45.75</v>
      </c>
      <c r="E25" s="86">
        <v>84</v>
      </c>
      <c r="F25" s="86">
        <v>252.4</v>
      </c>
      <c r="G25" s="86">
        <v>290.2</v>
      </c>
      <c r="H25" s="86">
        <v>9</v>
      </c>
    </row>
    <row r="26" spans="1:8" x14ac:dyDescent="0.25">
      <c r="A26" s="3" t="s">
        <v>7</v>
      </c>
      <c r="B26" s="86">
        <v>16.8</v>
      </c>
      <c r="C26" s="86">
        <v>16</v>
      </c>
      <c r="D26" s="86">
        <v>12.4</v>
      </c>
      <c r="E26" s="86">
        <v>17.5</v>
      </c>
      <c r="F26" s="86">
        <v>91.25</v>
      </c>
      <c r="G26" s="86">
        <v>143.5</v>
      </c>
      <c r="H26" s="86">
        <v>12.5</v>
      </c>
    </row>
    <row r="27" spans="1:8" x14ac:dyDescent="0.25">
      <c r="A27" s="3" t="s">
        <v>8</v>
      </c>
      <c r="B27" s="86">
        <v>40.5</v>
      </c>
      <c r="C27" s="86">
        <v>32.75</v>
      </c>
      <c r="D27" s="86">
        <v>37</v>
      </c>
      <c r="E27" s="86">
        <v>75.400000000000006</v>
      </c>
      <c r="F27" s="86">
        <v>266.2</v>
      </c>
      <c r="G27" s="86">
        <v>398.5</v>
      </c>
      <c r="H27" s="86">
        <v>9.5</v>
      </c>
    </row>
    <row r="28" spans="1:8" x14ac:dyDescent="0.25">
      <c r="A28" s="3" t="s">
        <v>9</v>
      </c>
      <c r="B28" s="86">
        <v>37</v>
      </c>
      <c r="C28" s="86">
        <v>30.75</v>
      </c>
      <c r="D28" s="86">
        <v>27.75</v>
      </c>
      <c r="E28" s="86">
        <v>76</v>
      </c>
      <c r="F28" s="86">
        <v>206.25</v>
      </c>
      <c r="G28" s="86">
        <v>271.8</v>
      </c>
      <c r="H28" s="86">
        <v>5.8</v>
      </c>
    </row>
    <row r="29" spans="1:8" x14ac:dyDescent="0.25">
      <c r="A29" s="3" t="s">
        <v>10</v>
      </c>
      <c r="B29" s="86">
        <v>29.75</v>
      </c>
      <c r="C29" s="86">
        <v>27</v>
      </c>
      <c r="D29" s="86">
        <v>28.2</v>
      </c>
      <c r="E29" s="86">
        <v>55</v>
      </c>
      <c r="F29" s="86">
        <v>141.75</v>
      </c>
      <c r="G29" s="86">
        <v>131.25</v>
      </c>
      <c r="H29" s="86">
        <v>2.25</v>
      </c>
    </row>
    <row r="30" spans="1:8" x14ac:dyDescent="0.25">
      <c r="A30" s="3" t="s">
        <v>11</v>
      </c>
      <c r="B30" s="86">
        <v>23</v>
      </c>
      <c r="C30" s="86">
        <v>19</v>
      </c>
      <c r="D30" s="86">
        <v>26.75</v>
      </c>
      <c r="E30" s="86">
        <v>46.4</v>
      </c>
      <c r="F30" s="86">
        <v>95</v>
      </c>
      <c r="G30" s="86">
        <v>65.8</v>
      </c>
      <c r="H30" s="86">
        <v>1.75</v>
      </c>
    </row>
    <row r="32" spans="1:8" ht="13" x14ac:dyDescent="0.3">
      <c r="A32" s="87" t="s">
        <v>53</v>
      </c>
    </row>
    <row r="34" spans="1:8" x14ac:dyDescent="0.25">
      <c r="A34" s="88" t="s">
        <v>54</v>
      </c>
      <c r="B34" s="88">
        <v>2022</v>
      </c>
    </row>
    <row r="35" spans="1:8" x14ac:dyDescent="0.25">
      <c r="A35" s="3" t="s">
        <v>50</v>
      </c>
      <c r="B35" s="89" t="s">
        <v>17</v>
      </c>
      <c r="C35" s="89" t="s">
        <v>18</v>
      </c>
      <c r="D35" s="89" t="s">
        <v>19</v>
      </c>
      <c r="E35" s="89" t="s">
        <v>13</v>
      </c>
      <c r="F35" s="89" t="s">
        <v>14</v>
      </c>
      <c r="G35" s="89" t="s">
        <v>15</v>
      </c>
      <c r="H35" s="89" t="s">
        <v>16</v>
      </c>
    </row>
    <row r="36" spans="1:8" x14ac:dyDescent="0.25">
      <c r="A36" s="90"/>
      <c r="B36" s="91"/>
      <c r="C36" s="91"/>
      <c r="D36" s="91"/>
      <c r="E36" s="91"/>
      <c r="F36" s="91"/>
      <c r="G36" s="91"/>
      <c r="H36" s="91"/>
    </row>
    <row r="37" spans="1:8" x14ac:dyDescent="0.25">
      <c r="A37" s="3" t="s">
        <v>0</v>
      </c>
      <c r="B37" s="92">
        <f>COUNTIF('Correspondencia día_mes_año'!$B10:$AG10,'Numero medio'!B$35)</f>
        <v>5</v>
      </c>
      <c r="C37" s="92">
        <f>COUNTIF('Correspondencia día_mes_año'!$B10:$AG10,'Numero medio'!C$35)</f>
        <v>4</v>
      </c>
      <c r="D37" s="92">
        <f>COUNTIF('Correspondencia día_mes_año'!$B10:$AG10,'Numero medio'!D$35)</f>
        <v>4</v>
      </c>
      <c r="E37" s="92">
        <f>COUNTIF('Correspondencia día_mes_año'!$B10:$AG10,'Numero medio'!E$35)</f>
        <v>4</v>
      </c>
      <c r="F37" s="92">
        <f>COUNTIF('Correspondencia día_mes_año'!$B10:$AG10,'Numero medio'!F$35)</f>
        <v>4</v>
      </c>
      <c r="G37" s="92">
        <f>COUNTIF('Correspondencia día_mes_año'!$B10:$AG10,'Numero medio'!G$35)</f>
        <v>5</v>
      </c>
      <c r="H37" s="92">
        <f>COUNTIF('Correspondencia día_mes_año'!$B10:$AG10,'Numero medio'!H$35)</f>
        <v>5</v>
      </c>
    </row>
    <row r="38" spans="1:8" x14ac:dyDescent="0.25">
      <c r="A38" s="3" t="s">
        <v>1</v>
      </c>
      <c r="B38" s="92">
        <f>COUNTIF('Correspondencia día_mes_año'!$B11:$AG11,'Numero medio'!B$35)</f>
        <v>4</v>
      </c>
      <c r="C38" s="92">
        <f>COUNTIF('Correspondencia día_mes_año'!$B11:$AG11,'Numero medio'!C$35)</f>
        <v>4</v>
      </c>
      <c r="D38" s="92">
        <f>COUNTIF('Correspondencia día_mes_año'!$B11:$AG11,'Numero medio'!D$35)</f>
        <v>4</v>
      </c>
      <c r="E38" s="92">
        <f>COUNTIF('Correspondencia día_mes_año'!$B11:$AG11,'Numero medio'!E$35)</f>
        <v>4</v>
      </c>
      <c r="F38" s="92">
        <f>COUNTIF('Correspondencia día_mes_año'!$B11:$AG11,'Numero medio'!F$35)</f>
        <v>4</v>
      </c>
      <c r="G38" s="92">
        <f>COUNTIF('Correspondencia día_mes_año'!$B11:$AG11,'Numero medio'!G$35)</f>
        <v>4</v>
      </c>
      <c r="H38" s="92">
        <f>COUNTIF('Correspondencia día_mes_año'!$B11:$AG11,'Numero medio'!H$35)</f>
        <v>4</v>
      </c>
    </row>
    <row r="39" spans="1:8" x14ac:dyDescent="0.25">
      <c r="A39" s="3" t="s">
        <v>2</v>
      </c>
      <c r="B39" s="92">
        <f>COUNTIF('Correspondencia día_mes_año'!$B12:$AG12,'Numero medio'!B$35)</f>
        <v>4</v>
      </c>
      <c r="C39" s="92">
        <f>COUNTIF('Correspondencia día_mes_año'!$B12:$AG12,'Numero medio'!C$35)</f>
        <v>5</v>
      </c>
      <c r="D39" s="92">
        <f>COUNTIF('Correspondencia día_mes_año'!$B12:$AG12,'Numero medio'!D$35)</f>
        <v>5</v>
      </c>
      <c r="E39" s="92">
        <f>COUNTIF('Correspondencia día_mes_año'!$B12:$AG12,'Numero medio'!E$35)</f>
        <v>5</v>
      </c>
      <c r="F39" s="92">
        <f>COUNTIF('Correspondencia día_mes_año'!$B12:$AG12,'Numero medio'!F$35)</f>
        <v>4</v>
      </c>
      <c r="G39" s="92">
        <f>COUNTIF('Correspondencia día_mes_año'!$B12:$AG12,'Numero medio'!G$35)</f>
        <v>4</v>
      </c>
      <c r="H39" s="92">
        <f>COUNTIF('Correspondencia día_mes_año'!$B12:$AG12,'Numero medio'!H$35)</f>
        <v>4</v>
      </c>
    </row>
    <row r="40" spans="1:8" x14ac:dyDescent="0.25">
      <c r="A40" s="3" t="s">
        <v>3</v>
      </c>
      <c r="B40" s="92">
        <f>COUNTIF('Correspondencia día_mes_año'!$B13:$AG13,'Numero medio'!B$35)</f>
        <v>4</v>
      </c>
      <c r="C40" s="92">
        <f>COUNTIF('Correspondencia día_mes_año'!$B13:$AG13,'Numero medio'!C$35)</f>
        <v>4</v>
      </c>
      <c r="D40" s="92">
        <f>COUNTIF('Correspondencia día_mes_año'!$B13:$AG13,'Numero medio'!D$35)</f>
        <v>4</v>
      </c>
      <c r="E40" s="92">
        <f>COUNTIF('Correspondencia día_mes_año'!$B13:$AG13,'Numero medio'!E$35)</f>
        <v>4</v>
      </c>
      <c r="F40" s="92">
        <f>COUNTIF('Correspondencia día_mes_año'!$B13:$AG13,'Numero medio'!F$35)</f>
        <v>5</v>
      </c>
      <c r="G40" s="92">
        <f>COUNTIF('Correspondencia día_mes_año'!$B13:$AG13,'Numero medio'!G$35)</f>
        <v>5</v>
      </c>
      <c r="H40" s="92">
        <f>COUNTIF('Correspondencia día_mes_año'!$B13:$AG13,'Numero medio'!H$35)</f>
        <v>4</v>
      </c>
    </row>
    <row r="41" spans="1:8" x14ac:dyDescent="0.25">
      <c r="A41" s="3" t="s">
        <v>4</v>
      </c>
      <c r="B41" s="92">
        <f>COUNTIF('Correspondencia día_mes_año'!$B14:$AG14,'Numero medio'!B$35)</f>
        <v>5</v>
      </c>
      <c r="C41" s="92">
        <f>COUNTIF('Correspondencia día_mes_año'!$B14:$AG14,'Numero medio'!C$35)</f>
        <v>5</v>
      </c>
      <c r="D41" s="92">
        <f>COUNTIF('Correspondencia día_mes_año'!$B14:$AG14,'Numero medio'!D$35)</f>
        <v>4</v>
      </c>
      <c r="E41" s="92">
        <f>COUNTIF('Correspondencia día_mes_año'!$B14:$AG14,'Numero medio'!E$35)</f>
        <v>4</v>
      </c>
      <c r="F41" s="92">
        <f>COUNTIF('Correspondencia día_mes_año'!$B14:$AG14,'Numero medio'!F$35)</f>
        <v>4</v>
      </c>
      <c r="G41" s="92">
        <f>COUNTIF('Correspondencia día_mes_año'!$B14:$AG14,'Numero medio'!G$35)</f>
        <v>4</v>
      </c>
      <c r="H41" s="92">
        <f>COUNTIF('Correspondencia día_mes_año'!$B14:$AG14,'Numero medio'!H$35)</f>
        <v>5</v>
      </c>
    </row>
    <row r="42" spans="1:8" x14ac:dyDescent="0.25">
      <c r="A42" s="3" t="s">
        <v>5</v>
      </c>
      <c r="B42" s="92">
        <f>COUNTIF('Correspondencia día_mes_año'!$B15:$AG15,'Numero medio'!B$35)</f>
        <v>4</v>
      </c>
      <c r="C42" s="92">
        <f>COUNTIF('Correspondencia día_mes_año'!$B15:$AG15,'Numero medio'!C$35)</f>
        <v>4</v>
      </c>
      <c r="D42" s="92">
        <f>COUNTIF('Correspondencia día_mes_año'!$B15:$AG15,'Numero medio'!D$35)</f>
        <v>5</v>
      </c>
      <c r="E42" s="92">
        <f>COUNTIF('Correspondencia día_mes_año'!$B15:$AG15,'Numero medio'!E$35)</f>
        <v>5</v>
      </c>
      <c r="F42" s="92">
        <f>COUNTIF('Correspondencia día_mes_año'!$B15:$AG15,'Numero medio'!F$35)</f>
        <v>4</v>
      </c>
      <c r="G42" s="92">
        <f>COUNTIF('Correspondencia día_mes_año'!$B15:$AG15,'Numero medio'!G$35)</f>
        <v>4</v>
      </c>
      <c r="H42" s="92">
        <f>COUNTIF('Correspondencia día_mes_año'!$B15:$AG15,'Numero medio'!H$35)</f>
        <v>4</v>
      </c>
    </row>
    <row r="43" spans="1:8" x14ac:dyDescent="0.25">
      <c r="A43" s="3" t="s">
        <v>6</v>
      </c>
      <c r="B43" s="92">
        <f>COUNTIF('Correspondencia día_mes_año'!$B16:$AG16,'Numero medio'!B$35)</f>
        <v>4</v>
      </c>
      <c r="C43" s="92">
        <f>COUNTIF('Correspondencia día_mes_año'!$B16:$AG16,'Numero medio'!C$35)</f>
        <v>4</v>
      </c>
      <c r="D43" s="92">
        <f>COUNTIF('Correspondencia día_mes_año'!$B16:$AG16,'Numero medio'!D$35)</f>
        <v>4</v>
      </c>
      <c r="E43" s="92">
        <f>COUNTIF('Correspondencia día_mes_año'!$B16:$AG16,'Numero medio'!E$35)</f>
        <v>4</v>
      </c>
      <c r="F43" s="92">
        <f>COUNTIF('Correspondencia día_mes_año'!$B16:$AG16,'Numero medio'!F$35)</f>
        <v>5</v>
      </c>
      <c r="G43" s="92">
        <f>COUNTIF('Correspondencia día_mes_año'!$B16:$AG16,'Numero medio'!G$35)</f>
        <v>5</v>
      </c>
      <c r="H43" s="92">
        <f>COUNTIF('Correspondencia día_mes_año'!$B16:$AG16,'Numero medio'!H$35)</f>
        <v>5</v>
      </c>
    </row>
    <row r="44" spans="1:8" x14ac:dyDescent="0.25">
      <c r="A44" s="3" t="s">
        <v>7</v>
      </c>
      <c r="B44" s="92">
        <f>COUNTIF('Correspondencia día_mes_año'!$B17:$AG17,'Numero medio'!B$35)</f>
        <v>5</v>
      </c>
      <c r="C44" s="92">
        <f>COUNTIF('Correspondencia día_mes_año'!$B17:$AG17,'Numero medio'!C$35)</f>
        <v>5</v>
      </c>
      <c r="D44" s="92">
        <f>COUNTIF('Correspondencia día_mes_año'!$B17:$AG17,'Numero medio'!D$35)</f>
        <v>5</v>
      </c>
      <c r="E44" s="92">
        <f>COUNTIF('Correspondencia día_mes_año'!$B17:$AG17,'Numero medio'!E$35)</f>
        <v>4</v>
      </c>
      <c r="F44" s="92">
        <f>COUNTIF('Correspondencia día_mes_año'!$B17:$AG17,'Numero medio'!F$35)</f>
        <v>4</v>
      </c>
      <c r="G44" s="92">
        <f>COUNTIF('Correspondencia día_mes_año'!$B17:$AG17,'Numero medio'!G$35)</f>
        <v>4</v>
      </c>
      <c r="H44" s="92">
        <f>COUNTIF('Correspondencia día_mes_año'!$B17:$AG17,'Numero medio'!H$35)</f>
        <v>4</v>
      </c>
    </row>
    <row r="45" spans="1:8" x14ac:dyDescent="0.25">
      <c r="A45" s="3" t="s">
        <v>8</v>
      </c>
      <c r="B45" s="92">
        <f>COUNTIF('Correspondencia día_mes_año'!$B18:$AG18,'Numero medio'!B$35)</f>
        <v>4</v>
      </c>
      <c r="C45" s="92">
        <f>COUNTIF('Correspondencia día_mes_año'!$B18:$AG18,'Numero medio'!C$35)</f>
        <v>4</v>
      </c>
      <c r="D45" s="92">
        <f>COUNTIF('Correspondencia día_mes_año'!$B18:$AG18,'Numero medio'!D$35)</f>
        <v>4</v>
      </c>
      <c r="E45" s="92">
        <f>COUNTIF('Correspondencia día_mes_año'!$B18:$AG18,'Numero medio'!E$35)</f>
        <v>5</v>
      </c>
      <c r="F45" s="92">
        <f>COUNTIF('Correspondencia día_mes_año'!$B18:$AG18,'Numero medio'!F$35)</f>
        <v>5</v>
      </c>
      <c r="G45" s="92">
        <f>COUNTIF('Correspondencia día_mes_año'!$B18:$AG18,'Numero medio'!G$35)</f>
        <v>4</v>
      </c>
      <c r="H45" s="92">
        <f>COUNTIF('Correspondencia día_mes_año'!$B18:$AG18,'Numero medio'!H$35)</f>
        <v>4</v>
      </c>
    </row>
    <row r="46" spans="1:8" x14ac:dyDescent="0.25">
      <c r="A46" s="3" t="s">
        <v>9</v>
      </c>
      <c r="B46" s="92">
        <f>COUNTIF('Correspondencia día_mes_año'!$B19:$AG19,'Numero medio'!B$35)</f>
        <v>5</v>
      </c>
      <c r="C46" s="92">
        <f>COUNTIF('Correspondencia día_mes_año'!$B19:$AG19,'Numero medio'!C$35)</f>
        <v>4</v>
      </c>
      <c r="D46" s="92">
        <f>COUNTIF('Correspondencia día_mes_año'!$B19:$AG19,'Numero medio'!D$35)</f>
        <v>4</v>
      </c>
      <c r="E46" s="92">
        <f>COUNTIF('Correspondencia día_mes_año'!$B19:$AG19,'Numero medio'!E$35)</f>
        <v>4</v>
      </c>
      <c r="F46" s="92">
        <f>COUNTIF('Correspondencia día_mes_año'!$B19:$AG19,'Numero medio'!F$35)</f>
        <v>4</v>
      </c>
      <c r="G46" s="92">
        <f>COUNTIF('Correspondencia día_mes_año'!$B19:$AG19,'Numero medio'!G$35)</f>
        <v>5</v>
      </c>
      <c r="H46" s="92">
        <f>COUNTIF('Correspondencia día_mes_año'!$B19:$AG19,'Numero medio'!H$35)</f>
        <v>5</v>
      </c>
    </row>
    <row r="47" spans="1:8" x14ac:dyDescent="0.25">
      <c r="A47" s="3" t="s">
        <v>10</v>
      </c>
      <c r="B47" s="92">
        <f>COUNTIF('Correspondencia día_mes_año'!$B20:$AG20,'Numero medio'!B$35)</f>
        <v>4</v>
      </c>
      <c r="C47" s="92">
        <f>COUNTIF('Correspondencia día_mes_año'!$B20:$AG20,'Numero medio'!C$35)</f>
        <v>5</v>
      </c>
      <c r="D47" s="92">
        <f>COUNTIF('Correspondencia día_mes_año'!$B20:$AG20,'Numero medio'!D$35)</f>
        <v>5</v>
      </c>
      <c r="E47" s="92">
        <f>COUNTIF('Correspondencia día_mes_año'!$B20:$AG20,'Numero medio'!E$35)</f>
        <v>4</v>
      </c>
      <c r="F47" s="92">
        <f>COUNTIF('Correspondencia día_mes_año'!$B20:$AG20,'Numero medio'!F$35)</f>
        <v>4</v>
      </c>
      <c r="G47" s="92">
        <f>COUNTIF('Correspondencia día_mes_año'!$B20:$AG20,'Numero medio'!G$35)</f>
        <v>4</v>
      </c>
      <c r="H47" s="92">
        <f>COUNTIF('Correspondencia día_mes_año'!$B20:$AG20,'Numero medio'!H$35)</f>
        <v>4</v>
      </c>
    </row>
    <row r="48" spans="1:8" x14ac:dyDescent="0.25">
      <c r="A48" s="3" t="s">
        <v>11</v>
      </c>
      <c r="B48" s="92">
        <f>COUNTIF('Correspondencia día_mes_año'!$B21:$AG21,'Numero medio'!B$35)</f>
        <v>4</v>
      </c>
      <c r="C48" s="92">
        <f>COUNTIF('Correspondencia día_mes_año'!$B21:$AG21,'Numero medio'!C$35)</f>
        <v>4</v>
      </c>
      <c r="D48" s="92">
        <f>COUNTIF('Correspondencia día_mes_año'!$B21:$AG21,'Numero medio'!D$35)</f>
        <v>4</v>
      </c>
      <c r="E48" s="92">
        <f>COUNTIF('Correspondencia día_mes_año'!$B21:$AG21,'Numero medio'!E$35)</f>
        <v>5</v>
      </c>
      <c r="F48" s="92">
        <f>COUNTIF('Correspondencia día_mes_año'!$B21:$AG21,'Numero medio'!F$35)</f>
        <v>5</v>
      </c>
      <c r="G48" s="92">
        <f>COUNTIF('Correspondencia día_mes_año'!$B21:$AG21,'Numero medio'!G$35)</f>
        <v>5</v>
      </c>
      <c r="H48" s="92">
        <f>COUNTIF('Correspondencia día_mes_año'!$B21:$AG21,'Numero medio'!H$35)</f>
        <v>4</v>
      </c>
    </row>
    <row r="49" spans="1:8" ht="13" x14ac:dyDescent="0.25">
      <c r="A49" s="93" t="s">
        <v>12</v>
      </c>
      <c r="B49" s="94">
        <f>SUM(B37:B48)</f>
        <v>52</v>
      </c>
      <c r="C49" s="94">
        <f t="shared" ref="C49:H49" si="0">SUM(C37:C48)</f>
        <v>52</v>
      </c>
      <c r="D49" s="94">
        <f t="shared" si="0"/>
        <v>52</v>
      </c>
      <c r="E49" s="94">
        <f t="shared" si="0"/>
        <v>52</v>
      </c>
      <c r="F49" s="94">
        <f t="shared" si="0"/>
        <v>52</v>
      </c>
      <c r="G49" s="94">
        <f t="shared" si="0"/>
        <v>53</v>
      </c>
      <c r="H49" s="94">
        <f t="shared" si="0"/>
        <v>52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 día semana</vt:lpstr>
      <vt:lpstr>Número medio</vt:lpstr>
      <vt:lpstr>Correspondencia día_mes_año</vt:lpstr>
      <vt:lpstr>Grafico tipo dia</vt:lpstr>
      <vt:lpstr>Numero medio</vt:lpstr>
    </vt:vector>
  </TitlesOfParts>
  <Manager>Dirección General de Economía. Comunidad de Madrid</Manager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Matrimonios. Series anuales: 2022</dc:title>
  <dc:creator>Dirección General de Economía. Comunidad de Madrid</dc:creator>
  <cp:keywords>Demografía, población, defunciones, fallecimientos, muertes, estadística, Comunidad de Madrid</cp:keywords>
  <cp:lastModifiedBy>Madrid Digital</cp:lastModifiedBy>
  <cp:lastPrinted>2019-04-08T10:33:22Z</cp:lastPrinted>
  <dcterms:created xsi:type="dcterms:W3CDTF">2016-05-13T07:35:58Z</dcterms:created>
  <dcterms:modified xsi:type="dcterms:W3CDTF">2024-02-26T08:16:23Z</dcterms:modified>
</cp:coreProperties>
</file>