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TODO\EstadisticasTributarias\Movilidad fuentes tributarias\trabajo\serie\2021-2022\"/>
    </mc:Choice>
  </mc:AlternateContent>
  <bookViews>
    <workbookView xWindow="-12" yWindow="-12" windowWidth="9600" windowHeight="11220" activeTab="7"/>
  </bookViews>
  <sheets>
    <sheet name="Hoja1" sheetId="1" r:id="rId1"/>
    <sheet name="Hoja2" sheetId="8" r:id="rId2"/>
    <sheet name="Hoja3" sheetId="7" r:id="rId3"/>
    <sheet name="Hoja4" sheetId="6" r:id="rId4"/>
    <sheet name="Hoja5" sheetId="5" r:id="rId5"/>
    <sheet name="Hoja6" sheetId="9" r:id="rId6"/>
    <sheet name="Hoja7" sheetId="12" r:id="rId7"/>
    <sheet name="Hoja8" sheetId="11" r:id="rId8"/>
  </sheets>
  <calcPr calcId="162913"/>
</workbook>
</file>

<file path=xl/calcChain.xml><?xml version="1.0" encoding="utf-8"?>
<calcChain xmlns="http://schemas.openxmlformats.org/spreadsheetml/2006/main">
  <c r="B27" i="1" l="1"/>
  <c r="G28" i="12"/>
  <c r="G28" i="11"/>
  <c r="G28" i="9"/>
  <c r="G28" i="5" l="1"/>
  <c r="H27" i="8"/>
  <c r="B27" i="8"/>
  <c r="H27" i="7"/>
  <c r="B27" i="7"/>
  <c r="H27" i="6"/>
  <c r="B27" i="6"/>
  <c r="H27" i="1"/>
  <c r="G27" i="9" l="1"/>
  <c r="G27" i="12"/>
  <c r="G27" i="11"/>
  <c r="G27" i="5"/>
  <c r="H26" i="8"/>
  <c r="B26" i="8"/>
  <c r="H26" i="7"/>
  <c r="B26" i="7"/>
  <c r="H26" i="6"/>
  <c r="B26" i="6"/>
  <c r="H26" i="1"/>
  <c r="B26" i="1"/>
  <c r="G26" i="11"/>
  <c r="G26" i="12"/>
  <c r="G26" i="9"/>
  <c r="G26" i="5"/>
  <c r="H25" i="7"/>
  <c r="B25" i="7"/>
  <c r="H25" i="8"/>
  <c r="B25" i="8"/>
  <c r="H25" i="6"/>
  <c r="B25" i="6"/>
  <c r="H25" i="1"/>
  <c r="B25" i="1"/>
  <c r="G25" i="11"/>
  <c r="G25" i="12"/>
  <c r="G25" i="9"/>
  <c r="G25" i="5"/>
  <c r="H24" i="6"/>
  <c r="B24" i="6"/>
  <c r="H24" i="7"/>
  <c r="B24" i="7"/>
  <c r="H24" i="8"/>
  <c r="B24" i="8"/>
  <c r="H24" i="1"/>
  <c r="B24" i="1"/>
  <c r="G24" i="11"/>
  <c r="G24" i="12"/>
  <c r="G24" i="9"/>
  <c r="G24" i="5"/>
  <c r="H23" i="6"/>
  <c r="B23" i="6"/>
  <c r="H23" i="7"/>
  <c r="B23" i="7"/>
  <c r="H23" i="8"/>
  <c r="B23" i="8"/>
  <c r="H23" i="1"/>
  <c r="B23" i="1"/>
  <c r="G23" i="11"/>
  <c r="G23" i="12"/>
  <c r="G23" i="9"/>
  <c r="G23" i="5"/>
  <c r="H22" i="6"/>
  <c r="B22" i="6"/>
  <c r="H22" i="7"/>
  <c r="B22" i="7"/>
  <c r="H22" i="8"/>
  <c r="B22" i="8"/>
  <c r="H22" i="1"/>
  <c r="B22" i="1"/>
  <c r="G22" i="11"/>
  <c r="G22" i="12"/>
  <c r="G22" i="9"/>
  <c r="G22" i="5"/>
  <c r="H21" i="6"/>
  <c r="B21" i="6"/>
  <c r="H21" i="7"/>
  <c r="B21" i="7"/>
  <c r="H21" i="8"/>
  <c r="B21" i="8"/>
  <c r="H21" i="1"/>
  <c r="B21" i="1"/>
  <c r="G21" i="11"/>
  <c r="G21" i="12"/>
  <c r="G21" i="9"/>
  <c r="G21" i="5"/>
  <c r="H20" i="6"/>
  <c r="B20" i="6"/>
  <c r="H20" i="7"/>
  <c r="B20" i="7"/>
  <c r="H20" i="8"/>
  <c r="B20" i="8"/>
  <c r="H20" i="1"/>
  <c r="B20" i="1"/>
  <c r="G20" i="11"/>
  <c r="G20" i="12"/>
  <c r="G20" i="9"/>
  <c r="G20" i="5"/>
  <c r="H19" i="6"/>
  <c r="B19" i="6"/>
  <c r="H19" i="7"/>
  <c r="B19" i="7"/>
  <c r="H19" i="8"/>
  <c r="B19" i="8"/>
  <c r="G19" i="11"/>
  <c r="G18" i="11"/>
  <c r="G17" i="11"/>
  <c r="G16" i="11"/>
  <c r="G15" i="11"/>
  <c r="G14" i="11"/>
  <c r="G13" i="11"/>
  <c r="G12" i="11"/>
  <c r="G11" i="11"/>
  <c r="G19" i="12"/>
  <c r="G18" i="12"/>
  <c r="G17" i="12"/>
  <c r="G16" i="12"/>
  <c r="G15" i="12"/>
  <c r="G14" i="12"/>
  <c r="G13" i="12"/>
  <c r="G12" i="12"/>
  <c r="G11" i="12"/>
  <c r="G19" i="9"/>
  <c r="G18" i="9"/>
  <c r="G17" i="9"/>
  <c r="G16" i="9"/>
  <c r="G15" i="9"/>
  <c r="G14" i="9"/>
  <c r="G13" i="9"/>
  <c r="G12" i="9"/>
  <c r="G11" i="9"/>
  <c r="G19" i="5"/>
  <c r="G18" i="5"/>
  <c r="G17" i="5"/>
  <c r="G16" i="5"/>
  <c r="G15" i="5"/>
  <c r="G14" i="5"/>
  <c r="G13" i="5"/>
  <c r="G12" i="5"/>
  <c r="G11" i="5"/>
  <c r="H18" i="6"/>
  <c r="H17" i="6"/>
  <c r="H16" i="6"/>
  <c r="H15" i="6"/>
  <c r="H14" i="6"/>
  <c r="H13" i="6"/>
  <c r="H12" i="6"/>
  <c r="H11" i="6"/>
  <c r="H10" i="6"/>
  <c r="B18" i="6"/>
  <c r="B17" i="6"/>
  <c r="B16" i="6"/>
  <c r="B15" i="6"/>
  <c r="B14" i="6"/>
  <c r="B13" i="6"/>
  <c r="B12" i="6"/>
  <c r="B11" i="6"/>
  <c r="B10" i="6"/>
  <c r="H18" i="7"/>
  <c r="H17" i="7"/>
  <c r="H16" i="7"/>
  <c r="H15" i="7"/>
  <c r="H14" i="7"/>
  <c r="H13" i="7"/>
  <c r="H12" i="7"/>
  <c r="H11" i="7"/>
  <c r="H10" i="7"/>
  <c r="B18" i="7"/>
  <c r="B17" i="7"/>
  <c r="B16" i="7"/>
  <c r="B15" i="7"/>
  <c r="B14" i="7"/>
  <c r="B13" i="7"/>
  <c r="B12" i="7"/>
  <c r="B11" i="7"/>
  <c r="B10" i="7"/>
  <c r="H18" i="8"/>
  <c r="H17" i="8"/>
  <c r="H16" i="8"/>
  <c r="H15" i="8"/>
  <c r="H14" i="8"/>
  <c r="H13" i="8"/>
  <c r="H12" i="8"/>
  <c r="H11" i="8"/>
  <c r="H10" i="8"/>
  <c r="H19" i="1"/>
  <c r="H18" i="1"/>
  <c r="H17" i="1"/>
  <c r="H16" i="1"/>
  <c r="H15" i="1"/>
  <c r="H14" i="1"/>
  <c r="H13" i="1"/>
  <c r="H12" i="1"/>
  <c r="H11" i="1"/>
  <c r="H10" i="1"/>
  <c r="B19" i="1"/>
  <c r="B18" i="1"/>
  <c r="B17" i="1"/>
  <c r="B16" i="1"/>
  <c r="B15" i="1"/>
  <c r="B14" i="1"/>
  <c r="B13" i="1"/>
  <c r="B12" i="1"/>
  <c r="B11" i="1"/>
  <c r="B10" i="1"/>
  <c r="B18" i="8"/>
  <c r="B17" i="8"/>
  <c r="B16" i="8"/>
  <c r="B15" i="8"/>
  <c r="B14" i="8"/>
  <c r="B13" i="8"/>
  <c r="B12" i="8"/>
  <c r="B11" i="8"/>
  <c r="B10" i="8"/>
</calcChain>
</file>

<file path=xl/sharedStrings.xml><?xml version="1.0" encoding="utf-8"?>
<sst xmlns="http://schemas.openxmlformats.org/spreadsheetml/2006/main" count="172" uniqueCount="37">
  <si>
    <t>Entran</t>
  </si>
  <si>
    <t>Salen</t>
  </si>
  <si>
    <t xml:space="preserve"> </t>
  </si>
  <si>
    <t>Bajas</t>
  </si>
  <si>
    <t>Flujos</t>
  </si>
  <si>
    <t>Permanecen puras</t>
  </si>
  <si>
    <t>Altas</t>
  </si>
  <si>
    <t>2010-2011</t>
  </si>
  <si>
    <t>2009-2010</t>
  </si>
  <si>
    <t>2008-2009</t>
  </si>
  <si>
    <t>2007-2008</t>
  </si>
  <si>
    <t>2006-2007</t>
  </si>
  <si>
    <t>2005-2006</t>
  </si>
  <si>
    <t>2004-2005</t>
  </si>
  <si>
    <t xml:space="preserve">Inicio </t>
  </si>
  <si>
    <t xml:space="preserve">Final </t>
  </si>
  <si>
    <t>Euros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</si>
  <si>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</si>
  <si>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</si>
  <si>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</si>
  <si>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</si>
  <si>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</si>
  <si>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</si>
  <si>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</si>
  <si>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</si>
  <si>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</si>
  <si>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</si>
  <si>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Fuente: Dirección General de Economía de la Comunidad de Madrid a partir de los datos de Movilidad del Mercado de Trabajo en las Fuentes Tributarias de la Agencia Estatal de Administración Tributaria.</t>
  </si>
  <si>
    <t>2021-2022</t>
  </si>
  <si>
    <t>Series de movilidad dinámica. Asalariados de 25 años y menos. 2004-2022</t>
  </si>
  <si>
    <t>Series de movilidad dinámica. Asalariados de 26 a 35 años. 2004-2022</t>
  </si>
  <si>
    <t>Series de movilidad dinámica. Asalariados de 36 a 55 años. 2004-2022</t>
  </si>
  <si>
    <t>Series de movilidad dinámica. Asalariados de más de 55 años. 2004-2022</t>
  </si>
  <si>
    <t>Series de movilidad dinámica. Salario medio anual de los asalariados de 25 años y menos. 2005-2022</t>
  </si>
  <si>
    <t>Series de movilidad dinámica. Salario medio anual de los asalariados de 26 a 35 años. 2005-2022</t>
  </si>
  <si>
    <t>Series de movilidad dinámica. Salario medio anual de los asalariados de 36 a 55 años. 2005-2022</t>
  </si>
  <si>
    <t>Series de movilidad dinámica. Salario medio anual de los asalariados de más de 55 años. 2005-2022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</si>
</sst>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</font>
    <font>
      <sz val="8"/>
      <name val="Arial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0" fillId="2" borderId="1" xfId="0" applyFill="1" applyBorder="1"/>
    <xf numFmtId="0" fontId="4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0" fillId="2" borderId="0" xfId="0" applyNumberFormat="1" applyFill="1"/>
    <xf numFmtId="3" fontId="7" fillId="2" borderId="0" xfId="0" applyNumberFormat="1" applyFont="1" applyFill="1"/>
    <xf numFmtId="0" fontId="0" fillId="2" borderId="0" xfId="0" applyFill="1" applyBorder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109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518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621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723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416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8259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928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2</xdr:row>
      <xdr:rowOff>121920</xdr:rowOff>
    </xdr:to>
    <xdr:pic>
      <xdr:nvPicPr>
        <xdr:cNvPr id="1030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6" sqref="A6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10" ht="12.75" customHeight="1" x14ac:dyDescent="0.25"/>
    <row r="2" spans="1:10" ht="12.75" customHeight="1" x14ac:dyDescent="0.25"/>
    <row r="3" spans="1:10" ht="12.75" customHeight="1" x14ac:dyDescent="0.25"/>
    <row r="4" spans="1:10" ht="12.75" customHeight="1" x14ac:dyDescent="0.25"/>
    <row r="5" spans="1:10" s="5" customFormat="1" ht="15.75" customHeight="1" x14ac:dyDescent="0.3">
      <c r="A5" s="4" t="s">
        <v>29</v>
      </c>
    </row>
    <row r="6" spans="1:10" ht="12.75" customHeight="1" x14ac:dyDescent="0.25"/>
    <row r="7" spans="1:10" s="9" customFormat="1" ht="26.4" x14ac:dyDescent="0.25">
      <c r="A7" s="7"/>
      <c r="B7" s="7" t="s">
        <v>14</v>
      </c>
      <c r="C7" s="12" t="s">
        <v>1</v>
      </c>
      <c r="D7" s="14"/>
      <c r="E7" s="7" t="s">
        <v>5</v>
      </c>
      <c r="F7" s="12" t="s">
        <v>0</v>
      </c>
      <c r="G7" s="14"/>
      <c r="H7" s="8" t="s">
        <v>15</v>
      </c>
    </row>
    <row r="8" spans="1:10" s="9" customFormat="1" x14ac:dyDescent="0.25">
      <c r="A8" s="11"/>
      <c r="B8" s="11" t="s">
        <v>2</v>
      </c>
      <c r="C8" s="15" t="s">
        <v>3</v>
      </c>
      <c r="D8" s="10" t="s">
        <v>4</v>
      </c>
      <c r="E8" s="11"/>
      <c r="F8" s="11" t="s">
        <v>6</v>
      </c>
      <c r="G8" s="11" t="s">
        <v>4</v>
      </c>
      <c r="H8" s="13" t="s">
        <v>2</v>
      </c>
      <c r="J8" s="19"/>
    </row>
    <row r="9" spans="1:10" s="16" customFormat="1" x14ac:dyDescent="0.25">
      <c r="A9" s="6"/>
      <c r="B9" s="6"/>
      <c r="C9" s="6"/>
      <c r="D9" s="6"/>
      <c r="E9" s="6"/>
      <c r="F9" s="6"/>
      <c r="G9" s="6"/>
      <c r="H9" s="6"/>
    </row>
    <row r="10" spans="1:10" s="16" customFormat="1" x14ac:dyDescent="0.25">
      <c r="A10" s="6" t="s">
        <v>13</v>
      </c>
      <c r="B10" s="17">
        <f>+E10+C10+D10</f>
        <v>326551</v>
      </c>
      <c r="C10" s="17">
        <v>32209</v>
      </c>
      <c r="D10" s="17">
        <v>5681</v>
      </c>
      <c r="E10" s="17">
        <v>288661</v>
      </c>
      <c r="F10" s="17">
        <v>116492</v>
      </c>
      <c r="G10" s="17">
        <v>5619</v>
      </c>
      <c r="H10" s="17">
        <f>+E10+F10+G10</f>
        <v>410772</v>
      </c>
    </row>
    <row r="11" spans="1:10" s="16" customFormat="1" x14ac:dyDescent="0.25">
      <c r="A11" s="6" t="s">
        <v>12</v>
      </c>
      <c r="B11" s="17">
        <f t="shared" ref="B11:B22" si="0">+E11+C11+D11</f>
        <v>341291</v>
      </c>
      <c r="C11" s="17">
        <v>33372</v>
      </c>
      <c r="D11" s="17">
        <v>5502</v>
      </c>
      <c r="E11" s="17">
        <v>302417</v>
      </c>
      <c r="F11" s="17">
        <v>103647</v>
      </c>
      <c r="G11" s="17">
        <v>5631</v>
      </c>
      <c r="H11" s="17">
        <f t="shared" ref="H11:H22" si="1">+E11+F11+G11</f>
        <v>411695</v>
      </c>
    </row>
    <row r="12" spans="1:10" s="16" customFormat="1" x14ac:dyDescent="0.25">
      <c r="A12" s="6" t="s">
        <v>11</v>
      </c>
      <c r="B12" s="17">
        <f t="shared" si="0"/>
        <v>344525</v>
      </c>
      <c r="C12" s="17">
        <v>36124</v>
      </c>
      <c r="D12" s="17">
        <v>6648</v>
      </c>
      <c r="E12" s="17">
        <v>301753</v>
      </c>
      <c r="F12" s="17">
        <v>98534</v>
      </c>
      <c r="G12" s="17">
        <v>5378</v>
      </c>
      <c r="H12" s="17">
        <f t="shared" si="1"/>
        <v>405665</v>
      </c>
    </row>
    <row r="13" spans="1:10" s="16" customFormat="1" x14ac:dyDescent="0.25">
      <c r="A13" s="6" t="s">
        <v>10</v>
      </c>
      <c r="B13" s="17">
        <f t="shared" si="0"/>
        <v>337696</v>
      </c>
      <c r="C13" s="17">
        <v>44050</v>
      </c>
      <c r="D13" s="17">
        <v>7048</v>
      </c>
      <c r="E13" s="17">
        <v>286598</v>
      </c>
      <c r="F13" s="17">
        <v>73628</v>
      </c>
      <c r="G13" s="17">
        <v>6348</v>
      </c>
      <c r="H13" s="17">
        <f t="shared" si="1"/>
        <v>366574</v>
      </c>
    </row>
    <row r="14" spans="1:10" s="16" customFormat="1" x14ac:dyDescent="0.25">
      <c r="A14" s="6" t="s">
        <v>9</v>
      </c>
      <c r="B14" s="17">
        <f t="shared" si="0"/>
        <v>307004</v>
      </c>
      <c r="C14" s="17">
        <v>63074</v>
      </c>
      <c r="D14" s="17">
        <v>4439</v>
      </c>
      <c r="E14" s="17">
        <v>239491</v>
      </c>
      <c r="F14" s="17">
        <v>55830</v>
      </c>
      <c r="G14" s="17">
        <v>4643</v>
      </c>
      <c r="H14" s="17">
        <f t="shared" si="1"/>
        <v>299964</v>
      </c>
    </row>
    <row r="15" spans="1:10" s="16" customFormat="1" x14ac:dyDescent="0.25">
      <c r="A15" s="6" t="s">
        <v>8</v>
      </c>
      <c r="B15" s="17">
        <f t="shared" si="0"/>
        <v>299964</v>
      </c>
      <c r="C15" s="17">
        <v>43071</v>
      </c>
      <c r="D15" s="17">
        <v>3022</v>
      </c>
      <c r="E15" s="17">
        <v>253871</v>
      </c>
      <c r="F15" s="17">
        <v>63601</v>
      </c>
      <c r="G15" s="17">
        <v>4717</v>
      </c>
      <c r="H15" s="17">
        <f t="shared" si="1"/>
        <v>322189</v>
      </c>
    </row>
    <row r="16" spans="1:10" s="16" customFormat="1" x14ac:dyDescent="0.25">
      <c r="A16" s="6" t="s">
        <v>7</v>
      </c>
      <c r="B16" s="17">
        <f t="shared" si="0"/>
        <v>267743</v>
      </c>
      <c r="C16" s="17">
        <v>38548</v>
      </c>
      <c r="D16" s="17">
        <v>2301</v>
      </c>
      <c r="E16" s="17">
        <v>226894</v>
      </c>
      <c r="F16" s="17">
        <v>62337</v>
      </c>
      <c r="G16" s="17">
        <v>4262</v>
      </c>
      <c r="H16" s="17">
        <f t="shared" si="1"/>
        <v>293493</v>
      </c>
    </row>
    <row r="17" spans="1:8" s="16" customFormat="1" x14ac:dyDescent="0.25">
      <c r="A17" s="6" t="s">
        <v>17</v>
      </c>
      <c r="B17" s="17">
        <f t="shared" si="0"/>
        <v>242954</v>
      </c>
      <c r="C17" s="17">
        <v>41219</v>
      </c>
      <c r="D17" s="17">
        <v>1877</v>
      </c>
      <c r="E17" s="17">
        <v>199858</v>
      </c>
      <c r="F17" s="17">
        <v>51447</v>
      </c>
      <c r="G17" s="17">
        <v>4221</v>
      </c>
      <c r="H17" s="17">
        <f t="shared" si="1"/>
        <v>255526</v>
      </c>
    </row>
    <row r="18" spans="1:8" s="16" customFormat="1" x14ac:dyDescent="0.25">
      <c r="A18" s="6" t="s">
        <v>18</v>
      </c>
      <c r="B18" s="17">
        <f t="shared" si="0"/>
        <v>209795</v>
      </c>
      <c r="C18" s="17">
        <v>36844</v>
      </c>
      <c r="D18" s="17">
        <v>1594</v>
      </c>
      <c r="E18" s="17">
        <v>171357</v>
      </c>
      <c r="F18" s="17">
        <v>53997</v>
      </c>
      <c r="G18" s="17">
        <v>3873</v>
      </c>
      <c r="H18" s="17">
        <f t="shared" si="1"/>
        <v>229227</v>
      </c>
    </row>
    <row r="19" spans="1:8" s="16" customFormat="1" x14ac:dyDescent="0.25">
      <c r="A19" s="6" t="s">
        <v>19</v>
      </c>
      <c r="B19" s="17">
        <f t="shared" si="0"/>
        <v>187230</v>
      </c>
      <c r="C19" s="17">
        <v>25409</v>
      </c>
      <c r="D19" s="17">
        <v>1530</v>
      </c>
      <c r="E19" s="17">
        <v>160291</v>
      </c>
      <c r="F19" s="17">
        <v>67022</v>
      </c>
      <c r="G19" s="17">
        <v>4083</v>
      </c>
      <c r="H19" s="17">
        <f t="shared" si="1"/>
        <v>231396</v>
      </c>
    </row>
    <row r="20" spans="1:8" s="16" customFormat="1" x14ac:dyDescent="0.25">
      <c r="A20" s="6" t="s">
        <v>20</v>
      </c>
      <c r="B20" s="17">
        <f t="shared" si="0"/>
        <v>150924</v>
      </c>
      <c r="C20" s="17">
        <v>23055</v>
      </c>
      <c r="D20" s="17">
        <v>1027</v>
      </c>
      <c r="E20" s="17">
        <v>126842</v>
      </c>
      <c r="F20" s="17">
        <v>78440</v>
      </c>
      <c r="G20" s="17">
        <v>2920</v>
      </c>
      <c r="H20" s="17">
        <f t="shared" si="1"/>
        <v>208202</v>
      </c>
    </row>
    <row r="21" spans="1:8" s="16" customFormat="1" x14ac:dyDescent="0.25">
      <c r="A21" s="6" t="s">
        <v>21</v>
      </c>
      <c r="B21" s="17">
        <f t="shared" si="0"/>
        <v>166833</v>
      </c>
      <c r="C21" s="17">
        <v>24939</v>
      </c>
      <c r="D21" s="17">
        <v>1133</v>
      </c>
      <c r="E21" s="17">
        <v>140761</v>
      </c>
      <c r="F21" s="17">
        <v>80546</v>
      </c>
      <c r="G21" s="17">
        <v>3435</v>
      </c>
      <c r="H21" s="17">
        <f t="shared" si="1"/>
        <v>224742</v>
      </c>
    </row>
    <row r="22" spans="1:8" s="16" customFormat="1" x14ac:dyDescent="0.25">
      <c r="A22" s="6" t="s">
        <v>22</v>
      </c>
      <c r="B22" s="17">
        <f t="shared" si="0"/>
        <v>181860</v>
      </c>
      <c r="C22" s="17">
        <v>26930</v>
      </c>
      <c r="D22" s="17">
        <v>1413</v>
      </c>
      <c r="E22" s="17">
        <v>153517</v>
      </c>
      <c r="F22" s="17">
        <v>85600</v>
      </c>
      <c r="G22" s="17">
        <v>4344</v>
      </c>
      <c r="H22" s="17">
        <f t="shared" si="1"/>
        <v>243461</v>
      </c>
    </row>
    <row r="23" spans="1:8" s="16" customFormat="1" x14ac:dyDescent="0.25">
      <c r="A23" s="6" t="s">
        <v>23</v>
      </c>
      <c r="B23" s="17">
        <f>+E23+C23+D23</f>
        <v>197074</v>
      </c>
      <c r="C23" s="17">
        <v>27484</v>
      </c>
      <c r="D23" s="17">
        <v>1619</v>
      </c>
      <c r="E23" s="17">
        <v>167971</v>
      </c>
      <c r="F23" s="17">
        <v>92237</v>
      </c>
      <c r="G23" s="17">
        <v>4598</v>
      </c>
      <c r="H23" s="17">
        <f>+E23+F23+G23</f>
        <v>264806</v>
      </c>
    </row>
    <row r="24" spans="1:8" s="16" customFormat="1" x14ac:dyDescent="0.25">
      <c r="A24" s="6" t="s">
        <v>24</v>
      </c>
      <c r="B24" s="17">
        <f>+E24+C24+D24</f>
        <v>216782</v>
      </c>
      <c r="C24" s="21">
        <v>32318</v>
      </c>
      <c r="D24" s="21">
        <v>3222</v>
      </c>
      <c r="E24" s="21">
        <v>181242</v>
      </c>
      <c r="F24" s="22">
        <v>88587</v>
      </c>
      <c r="G24" s="21">
        <v>5016</v>
      </c>
      <c r="H24" s="17">
        <f>+E24+F24+G24</f>
        <v>274845</v>
      </c>
    </row>
    <row r="25" spans="1:8" s="16" customFormat="1" x14ac:dyDescent="0.25">
      <c r="A25" s="6" t="s">
        <v>25</v>
      </c>
      <c r="B25" s="17">
        <f>+E25+C25+D25</f>
        <v>228413</v>
      </c>
      <c r="C25" s="21">
        <v>51039</v>
      </c>
      <c r="D25" s="21">
        <v>3992</v>
      </c>
      <c r="E25" s="21">
        <v>173382</v>
      </c>
      <c r="F25" s="22">
        <v>49641</v>
      </c>
      <c r="G25" s="21">
        <v>7170</v>
      </c>
      <c r="H25" s="17">
        <f>+E25+F25+G25</f>
        <v>230193</v>
      </c>
    </row>
    <row r="26" spans="1:8" s="16" customFormat="1" x14ac:dyDescent="0.25">
      <c r="A26" s="6" t="s">
        <v>26</v>
      </c>
      <c r="B26" s="17">
        <f>+E26+C26+D26</f>
        <v>184255</v>
      </c>
      <c r="C26" s="21">
        <v>24575</v>
      </c>
      <c r="D26" s="21">
        <v>2904</v>
      </c>
      <c r="E26" s="21">
        <v>156776</v>
      </c>
      <c r="F26" s="22">
        <v>96914</v>
      </c>
      <c r="G26" s="21">
        <v>4579</v>
      </c>
      <c r="H26" s="17">
        <f>+E26+F26+G26</f>
        <v>258269</v>
      </c>
    </row>
    <row r="27" spans="1:8" s="16" customFormat="1" x14ac:dyDescent="0.25">
      <c r="A27" s="6" t="s">
        <v>28</v>
      </c>
      <c r="B27" s="17">
        <f>+E27+C27+D27</f>
        <v>209835</v>
      </c>
      <c r="C27" s="21">
        <v>23304</v>
      </c>
      <c r="D27" s="21">
        <v>2718</v>
      </c>
      <c r="E27" s="21">
        <v>183813</v>
      </c>
      <c r="F27" s="24">
        <v>110802</v>
      </c>
      <c r="G27" s="21">
        <v>5184</v>
      </c>
      <c r="H27" s="17">
        <f>+E27+F27+G27</f>
        <v>299799</v>
      </c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23"/>
      <c r="B29" s="23"/>
      <c r="C29" s="23"/>
      <c r="D29" s="23"/>
      <c r="E29" s="23"/>
      <c r="F29" s="23"/>
      <c r="G29" s="23"/>
      <c r="H29" s="23"/>
    </row>
    <row r="30" spans="1:8" x14ac:dyDescent="0.25">
      <c r="A30" s="2" t="s">
        <v>27</v>
      </c>
    </row>
    <row r="31" spans="1:8" x14ac:dyDescent="0.25">
      <c r="A31" s="2"/>
    </row>
    <row r="33" spans="2:2" x14ac:dyDescent="0.25">
      <c r="B33" s="21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workbookViewId="0">
      <selection activeCell="B27" sqref="B27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8" ht="12.75" customHeight="1" x14ac:dyDescent="0.25"/>
    <row r="2" spans="1:8" ht="12.75" customHeight="1" x14ac:dyDescent="0.25"/>
    <row r="3" spans="1:8" ht="12.75" customHeight="1" x14ac:dyDescent="0.25"/>
    <row r="4" spans="1:8" ht="12.75" customHeight="1" x14ac:dyDescent="0.25"/>
    <row r="5" spans="1:8" s="5" customFormat="1" ht="15.75" customHeight="1" x14ac:dyDescent="0.3">
      <c r="A5" s="4" t="s">
        <v>30</v>
      </c>
    </row>
    <row r="6" spans="1:8" ht="12.75" customHeight="1" x14ac:dyDescent="0.25"/>
    <row r="7" spans="1:8" s="9" customFormat="1" ht="26.4" x14ac:dyDescent="0.25">
      <c r="A7" s="7"/>
      <c r="B7" s="7" t="s">
        <v>14</v>
      </c>
      <c r="C7" s="12" t="s">
        <v>1</v>
      </c>
      <c r="D7" s="14"/>
      <c r="E7" s="7" t="s">
        <v>5</v>
      </c>
      <c r="F7" s="12" t="s">
        <v>0</v>
      </c>
      <c r="G7" s="14"/>
      <c r="H7" s="8" t="s">
        <v>15</v>
      </c>
    </row>
    <row r="8" spans="1:8" s="9" customFormat="1" x14ac:dyDescent="0.25">
      <c r="A8" s="11"/>
      <c r="B8" s="11" t="s">
        <v>2</v>
      </c>
      <c r="C8" s="15" t="s">
        <v>3</v>
      </c>
      <c r="D8" s="10" t="s">
        <v>4</v>
      </c>
      <c r="E8" s="11"/>
      <c r="F8" s="11" t="s">
        <v>6</v>
      </c>
      <c r="G8" s="11" t="s">
        <v>4</v>
      </c>
      <c r="H8" s="13" t="s">
        <v>2</v>
      </c>
    </row>
    <row r="9" spans="1:8" s="16" customFormat="1" x14ac:dyDescent="0.25">
      <c r="A9" s="6"/>
      <c r="B9" s="6"/>
      <c r="C9" s="6"/>
      <c r="D9" s="6"/>
      <c r="F9" s="6"/>
      <c r="G9" s="6"/>
      <c r="H9" s="6"/>
    </row>
    <row r="10" spans="1:8" s="16" customFormat="1" x14ac:dyDescent="0.25">
      <c r="A10" s="6" t="s">
        <v>13</v>
      </c>
      <c r="B10" s="17">
        <f>+E10+C10+D10</f>
        <v>864174</v>
      </c>
      <c r="C10" s="17">
        <v>49085</v>
      </c>
      <c r="D10" s="17">
        <v>28182</v>
      </c>
      <c r="E10" s="17">
        <v>786907</v>
      </c>
      <c r="F10" s="17">
        <v>102181</v>
      </c>
      <c r="G10" s="17">
        <v>28459</v>
      </c>
      <c r="H10" s="17">
        <f>+E10+F10+G10</f>
        <v>917547</v>
      </c>
    </row>
    <row r="11" spans="1:8" s="16" customFormat="1" x14ac:dyDescent="0.25">
      <c r="A11" s="6" t="s">
        <v>12</v>
      </c>
      <c r="B11" s="17">
        <f t="shared" ref="B11:B22" si="0">+E11+C11+D11</f>
        <v>905512</v>
      </c>
      <c r="C11" s="17">
        <v>52087</v>
      </c>
      <c r="D11" s="17">
        <v>26992</v>
      </c>
      <c r="E11" s="17">
        <v>826433</v>
      </c>
      <c r="F11" s="17">
        <v>85001</v>
      </c>
      <c r="G11" s="17">
        <v>27508</v>
      </c>
      <c r="H11" s="17">
        <f t="shared" ref="H11:H22" si="1">+E11+F11+G11</f>
        <v>938942</v>
      </c>
    </row>
    <row r="12" spans="1:8" s="16" customFormat="1" x14ac:dyDescent="0.25">
      <c r="A12" s="6" t="s">
        <v>11</v>
      </c>
      <c r="B12" s="17">
        <f t="shared" si="0"/>
        <v>922543</v>
      </c>
      <c r="C12" s="17">
        <v>55359</v>
      </c>
      <c r="D12" s="17">
        <v>24947</v>
      </c>
      <c r="E12" s="17">
        <v>842237</v>
      </c>
      <c r="F12" s="17">
        <v>80684</v>
      </c>
      <c r="G12" s="17">
        <v>21799</v>
      </c>
      <c r="H12" s="17">
        <f t="shared" si="1"/>
        <v>944720</v>
      </c>
    </row>
    <row r="13" spans="1:8" s="16" customFormat="1" x14ac:dyDescent="0.25">
      <c r="A13" s="6" t="s">
        <v>10</v>
      </c>
      <c r="B13" s="17">
        <f t="shared" si="0"/>
        <v>923430</v>
      </c>
      <c r="C13" s="17">
        <v>60728</v>
      </c>
      <c r="D13" s="17">
        <v>22718</v>
      </c>
      <c r="E13" s="17">
        <v>839984</v>
      </c>
      <c r="F13" s="17">
        <v>70725</v>
      </c>
      <c r="G13" s="17">
        <v>24669</v>
      </c>
      <c r="H13" s="17">
        <f t="shared" si="1"/>
        <v>935378</v>
      </c>
    </row>
    <row r="14" spans="1:8" s="16" customFormat="1" x14ac:dyDescent="0.25">
      <c r="A14" s="6" t="s">
        <v>9</v>
      </c>
      <c r="B14" s="17">
        <f t="shared" si="0"/>
        <v>906461</v>
      </c>
      <c r="C14" s="17">
        <v>90013</v>
      </c>
      <c r="D14" s="17">
        <v>17765</v>
      </c>
      <c r="E14" s="17">
        <v>798683</v>
      </c>
      <c r="F14" s="17">
        <v>58828</v>
      </c>
      <c r="G14" s="17">
        <v>21501</v>
      </c>
      <c r="H14" s="17">
        <f t="shared" si="1"/>
        <v>879012</v>
      </c>
    </row>
    <row r="15" spans="1:8" s="16" customFormat="1" x14ac:dyDescent="0.25">
      <c r="A15" s="6" t="s">
        <v>8</v>
      </c>
      <c r="B15" s="17">
        <f t="shared" si="0"/>
        <v>879012</v>
      </c>
      <c r="C15" s="17">
        <v>80990</v>
      </c>
      <c r="D15" s="17">
        <v>13301</v>
      </c>
      <c r="E15" s="17">
        <v>784721</v>
      </c>
      <c r="F15" s="17">
        <v>62621</v>
      </c>
      <c r="G15" s="17">
        <v>16445</v>
      </c>
      <c r="H15" s="17">
        <f t="shared" si="1"/>
        <v>863787</v>
      </c>
    </row>
    <row r="16" spans="1:8" s="16" customFormat="1" x14ac:dyDescent="0.25">
      <c r="A16" s="6" t="s">
        <v>7</v>
      </c>
      <c r="B16" s="17">
        <f t="shared" si="0"/>
        <v>830308</v>
      </c>
      <c r="C16" s="17">
        <v>73661</v>
      </c>
      <c r="D16" s="17">
        <v>11239</v>
      </c>
      <c r="E16" s="17">
        <v>745408</v>
      </c>
      <c r="F16" s="17">
        <v>66254</v>
      </c>
      <c r="G16" s="17">
        <v>15231</v>
      </c>
      <c r="H16" s="17">
        <f t="shared" si="1"/>
        <v>826893</v>
      </c>
    </row>
    <row r="17" spans="1:256" s="16" customFormat="1" x14ac:dyDescent="0.25">
      <c r="A17" s="6" t="s">
        <v>17</v>
      </c>
      <c r="B17" s="17">
        <f t="shared" si="0"/>
        <v>789824</v>
      </c>
      <c r="C17" s="17">
        <v>81290</v>
      </c>
      <c r="D17" s="17">
        <v>9469</v>
      </c>
      <c r="E17" s="17">
        <v>699065</v>
      </c>
      <c r="F17" s="17">
        <v>55703</v>
      </c>
      <c r="G17" s="17">
        <v>15261</v>
      </c>
      <c r="H17" s="17">
        <f t="shared" si="1"/>
        <v>770029</v>
      </c>
    </row>
    <row r="18" spans="1:256" s="16" customFormat="1" x14ac:dyDescent="0.25">
      <c r="A18" s="6" t="s">
        <v>18</v>
      </c>
      <c r="B18" s="17">
        <f t="shared" si="0"/>
        <v>729601</v>
      </c>
      <c r="C18" s="17">
        <v>80464</v>
      </c>
      <c r="D18" s="17">
        <v>8698</v>
      </c>
      <c r="E18" s="17">
        <v>640439</v>
      </c>
      <c r="F18" s="17">
        <v>59057</v>
      </c>
      <c r="G18" s="17">
        <v>15180</v>
      </c>
      <c r="H18" s="17">
        <f t="shared" si="1"/>
        <v>714676</v>
      </c>
    </row>
    <row r="19" spans="1:256" s="16" customFormat="1" x14ac:dyDescent="0.25">
      <c r="A19" s="6" t="s">
        <v>19</v>
      </c>
      <c r="B19" s="17">
        <f t="shared" si="0"/>
        <v>675944</v>
      </c>
      <c r="C19" s="17">
        <v>55883</v>
      </c>
      <c r="D19" s="17">
        <v>8734</v>
      </c>
      <c r="E19" s="17">
        <v>611327</v>
      </c>
      <c r="F19" s="17">
        <v>60876</v>
      </c>
      <c r="G19" s="17">
        <v>16029</v>
      </c>
      <c r="H19" s="17">
        <f t="shared" si="1"/>
        <v>688232</v>
      </c>
    </row>
    <row r="20" spans="1:256" s="16" customFormat="1" x14ac:dyDescent="0.25">
      <c r="A20" s="6" t="s">
        <v>20</v>
      </c>
      <c r="B20" s="17">
        <f t="shared" si="0"/>
        <v>615332</v>
      </c>
      <c r="C20" s="17">
        <v>45705</v>
      </c>
      <c r="D20" s="17">
        <v>8846</v>
      </c>
      <c r="E20" s="17">
        <v>560781</v>
      </c>
      <c r="F20" s="17">
        <v>63215</v>
      </c>
      <c r="G20" s="17">
        <v>19287</v>
      </c>
      <c r="H20" s="17">
        <f t="shared" si="1"/>
        <v>643283</v>
      </c>
    </row>
    <row r="21" spans="1:256" s="16" customFormat="1" x14ac:dyDescent="0.25">
      <c r="A21" s="6" t="s">
        <v>21</v>
      </c>
      <c r="B21" s="17">
        <f t="shared" si="0"/>
        <v>610455</v>
      </c>
      <c r="C21" s="17">
        <v>41300</v>
      </c>
      <c r="D21" s="17">
        <v>9640</v>
      </c>
      <c r="E21" s="17">
        <v>559515</v>
      </c>
      <c r="F21" s="17">
        <v>60052</v>
      </c>
      <c r="G21" s="17">
        <v>22547</v>
      </c>
      <c r="H21" s="17">
        <f t="shared" si="1"/>
        <v>642114</v>
      </c>
    </row>
    <row r="22" spans="1:256" s="16" customFormat="1" x14ac:dyDescent="0.25">
      <c r="A22" s="6" t="s">
        <v>22</v>
      </c>
      <c r="B22" s="17">
        <f t="shared" si="0"/>
        <v>611333</v>
      </c>
      <c r="C22" s="17">
        <v>39603</v>
      </c>
      <c r="D22" s="17">
        <v>10809</v>
      </c>
      <c r="E22" s="17">
        <v>560921</v>
      </c>
      <c r="F22" s="17">
        <v>60226</v>
      </c>
      <c r="G22" s="17">
        <v>22830</v>
      </c>
      <c r="H22" s="17">
        <f t="shared" si="1"/>
        <v>643977</v>
      </c>
    </row>
    <row r="23" spans="1:256" s="16" customFormat="1" x14ac:dyDescent="0.25">
      <c r="A23" s="6" t="s">
        <v>23</v>
      </c>
      <c r="B23" s="17">
        <f>+E23+C23+D23</f>
        <v>617670</v>
      </c>
      <c r="C23" s="17">
        <v>36434</v>
      </c>
      <c r="D23" s="17">
        <v>11843</v>
      </c>
      <c r="E23" s="17">
        <v>569393</v>
      </c>
      <c r="F23" s="17">
        <v>65515</v>
      </c>
      <c r="G23" s="17">
        <v>22777</v>
      </c>
      <c r="H23" s="17">
        <f>+E23+F23+G23</f>
        <v>657685</v>
      </c>
    </row>
    <row r="24" spans="1:256" s="16" customFormat="1" x14ac:dyDescent="0.25">
      <c r="A24" s="6" t="s">
        <v>24</v>
      </c>
      <c r="B24" s="17">
        <f>+E24+C24+D24</f>
        <v>635791</v>
      </c>
      <c r="C24" s="21">
        <v>43300</v>
      </c>
      <c r="D24" s="21">
        <v>15312</v>
      </c>
      <c r="E24" s="21">
        <v>577179</v>
      </c>
      <c r="F24" s="22">
        <v>59751</v>
      </c>
      <c r="G24" s="21">
        <v>23636</v>
      </c>
      <c r="H24" s="17">
        <f>+E24+F24+G24</f>
        <v>660566</v>
      </c>
    </row>
    <row r="25" spans="1:256" s="16" customFormat="1" x14ac:dyDescent="0.25">
      <c r="A25" s="6" t="s">
        <v>25</v>
      </c>
      <c r="B25" s="17">
        <f>+E25+C25+D25</f>
        <v>638360</v>
      </c>
      <c r="C25" s="21">
        <v>50437</v>
      </c>
      <c r="D25" s="21">
        <v>21548</v>
      </c>
      <c r="E25" s="21">
        <v>566375</v>
      </c>
      <c r="F25" s="22">
        <v>45040</v>
      </c>
      <c r="G25" s="21">
        <v>31636</v>
      </c>
      <c r="H25" s="17">
        <f>+E25+F25+G25</f>
        <v>643051</v>
      </c>
    </row>
    <row r="26" spans="1:256" s="16" customFormat="1" x14ac:dyDescent="0.25">
      <c r="A26" s="6" t="s">
        <v>26</v>
      </c>
      <c r="B26" s="17">
        <f>+E26+C26+D26</f>
        <v>622780</v>
      </c>
      <c r="C26" s="21">
        <v>38208</v>
      </c>
      <c r="D26" s="21">
        <v>17672</v>
      </c>
      <c r="E26" s="21">
        <v>566900</v>
      </c>
      <c r="F26" s="22">
        <v>62436</v>
      </c>
      <c r="G26" s="21">
        <v>19469</v>
      </c>
      <c r="H26" s="17">
        <f>+E26+F26+G26</f>
        <v>648805</v>
      </c>
    </row>
    <row r="27" spans="1:256" s="16" customFormat="1" x14ac:dyDescent="0.25">
      <c r="A27" s="6" t="s">
        <v>28</v>
      </c>
      <c r="B27" s="17">
        <f>+E27+C27+D27</f>
        <v>631842</v>
      </c>
      <c r="C27" s="21">
        <v>33918</v>
      </c>
      <c r="D27" s="21">
        <v>12213</v>
      </c>
      <c r="E27" s="21">
        <v>585711</v>
      </c>
      <c r="F27" s="24">
        <v>70206</v>
      </c>
      <c r="G27" s="21">
        <v>20799</v>
      </c>
      <c r="H27" s="17">
        <f>+E27+F27+G27</f>
        <v>676716</v>
      </c>
    </row>
    <row r="28" spans="1:256" x14ac:dyDescent="0.25">
      <c r="A28" s="3"/>
      <c r="B28" s="3"/>
      <c r="C28" s="3"/>
      <c r="D28" s="3"/>
      <c r="E28" s="3"/>
      <c r="F28" s="3"/>
      <c r="G28" s="3"/>
      <c r="H28" s="3"/>
    </row>
    <row r="29" spans="1:256" x14ac:dyDescent="0.25">
      <c r="A29" s="23"/>
      <c r="B29" s="23"/>
      <c r="C29" s="23"/>
      <c r="D29" s="23"/>
      <c r="E29" s="23"/>
      <c r="F29" s="23"/>
      <c r="G29" s="23"/>
      <c r="H29" s="23"/>
    </row>
    <row r="30" spans="1:256" x14ac:dyDescent="0.25">
      <c r="A30" s="2" t="s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>
      <selection activeCell="G3" sqref="G3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8" ht="12.75" customHeight="1" x14ac:dyDescent="0.25"/>
    <row r="2" spans="1:8" ht="12.75" customHeight="1" x14ac:dyDescent="0.25"/>
    <row r="3" spans="1:8" ht="12.75" customHeight="1" x14ac:dyDescent="0.25"/>
    <row r="4" spans="1:8" ht="12.75" customHeight="1" x14ac:dyDescent="0.25"/>
    <row r="5" spans="1:8" s="5" customFormat="1" ht="15.75" customHeight="1" x14ac:dyDescent="0.3">
      <c r="A5" s="4" t="s">
        <v>31</v>
      </c>
    </row>
    <row r="6" spans="1:8" ht="12.75" customHeight="1" x14ac:dyDescent="0.25"/>
    <row r="7" spans="1:8" s="9" customFormat="1" ht="26.4" x14ac:dyDescent="0.25">
      <c r="A7" s="7"/>
      <c r="B7" s="7" t="s">
        <v>14</v>
      </c>
      <c r="C7" s="12" t="s">
        <v>1</v>
      </c>
      <c r="D7" s="14"/>
      <c r="E7" s="7" t="s">
        <v>5</v>
      </c>
      <c r="F7" s="12" t="s">
        <v>0</v>
      </c>
      <c r="G7" s="14"/>
      <c r="H7" s="8" t="s">
        <v>15</v>
      </c>
    </row>
    <row r="8" spans="1:8" s="9" customFormat="1" x14ac:dyDescent="0.25">
      <c r="A8" s="11"/>
      <c r="B8" s="11" t="s">
        <v>2</v>
      </c>
      <c r="C8" s="15" t="s">
        <v>3</v>
      </c>
      <c r="D8" s="10" t="s">
        <v>4</v>
      </c>
      <c r="E8" s="11"/>
      <c r="F8" s="11" t="s">
        <v>6</v>
      </c>
      <c r="G8" s="11" t="s">
        <v>4</v>
      </c>
      <c r="H8" s="13" t="s">
        <v>2</v>
      </c>
    </row>
    <row r="9" spans="1:8" s="16" customFormat="1" x14ac:dyDescent="0.25">
      <c r="A9" s="6"/>
      <c r="B9" s="6"/>
      <c r="C9" s="6"/>
      <c r="D9" s="6"/>
      <c r="E9" s="6"/>
      <c r="F9" s="6"/>
      <c r="G9" s="6"/>
      <c r="H9" s="6"/>
    </row>
    <row r="10" spans="1:8" s="16" customFormat="1" x14ac:dyDescent="0.25">
      <c r="A10" s="6" t="s">
        <v>13</v>
      </c>
      <c r="B10" s="17">
        <f>+E10+C10+D10</f>
        <v>1205743</v>
      </c>
      <c r="C10" s="17">
        <v>51532</v>
      </c>
      <c r="D10" s="17">
        <v>19668</v>
      </c>
      <c r="E10" s="17">
        <v>1134543</v>
      </c>
      <c r="F10" s="17">
        <v>94617</v>
      </c>
      <c r="G10" s="17">
        <v>11631</v>
      </c>
      <c r="H10" s="17">
        <f>+E10+F10+G10</f>
        <v>1240791</v>
      </c>
    </row>
    <row r="11" spans="1:8" s="16" customFormat="1" x14ac:dyDescent="0.25">
      <c r="A11" s="6" t="s">
        <v>12</v>
      </c>
      <c r="B11" s="17">
        <f t="shared" ref="B11:B22" si="0">+E11+C11+D11</f>
        <v>1286899</v>
      </c>
      <c r="C11" s="17">
        <v>56925</v>
      </c>
      <c r="D11" s="17">
        <v>20202</v>
      </c>
      <c r="E11" s="17">
        <v>1209772</v>
      </c>
      <c r="F11" s="17">
        <v>85844</v>
      </c>
      <c r="G11" s="17">
        <v>12494</v>
      </c>
      <c r="H11" s="17">
        <f t="shared" ref="H11:H22" si="1">+E11+F11+G11</f>
        <v>1308110</v>
      </c>
    </row>
    <row r="12" spans="1:8" s="16" customFormat="1" x14ac:dyDescent="0.25">
      <c r="A12" s="6" t="s">
        <v>11</v>
      </c>
      <c r="B12" s="17">
        <f t="shared" si="0"/>
        <v>1352896</v>
      </c>
      <c r="C12" s="17">
        <v>63388</v>
      </c>
      <c r="D12" s="17">
        <v>20028</v>
      </c>
      <c r="E12" s="17">
        <v>1269480</v>
      </c>
      <c r="F12" s="17">
        <v>85586</v>
      </c>
      <c r="G12" s="17">
        <v>11519</v>
      </c>
      <c r="H12" s="17">
        <f t="shared" si="1"/>
        <v>1366585</v>
      </c>
    </row>
    <row r="13" spans="1:8" s="16" customFormat="1" x14ac:dyDescent="0.25">
      <c r="A13" s="6" t="s">
        <v>10</v>
      </c>
      <c r="B13" s="17">
        <f t="shared" si="0"/>
        <v>1413682</v>
      </c>
      <c r="C13" s="17">
        <v>73695</v>
      </c>
      <c r="D13" s="17">
        <v>17426</v>
      </c>
      <c r="E13" s="17">
        <v>1322561</v>
      </c>
      <c r="F13" s="17">
        <v>72354</v>
      </c>
      <c r="G13" s="17">
        <v>13146</v>
      </c>
      <c r="H13" s="17">
        <f t="shared" si="1"/>
        <v>1408061</v>
      </c>
    </row>
    <row r="14" spans="1:8" s="16" customFormat="1" x14ac:dyDescent="0.25">
      <c r="A14" s="6" t="s">
        <v>9</v>
      </c>
      <c r="B14" s="17">
        <f t="shared" si="0"/>
        <v>1454421</v>
      </c>
      <c r="C14" s="17">
        <v>110946</v>
      </c>
      <c r="D14" s="17">
        <v>12519</v>
      </c>
      <c r="E14" s="17">
        <v>1330956</v>
      </c>
      <c r="F14" s="17">
        <v>62179</v>
      </c>
      <c r="G14" s="17">
        <v>9595</v>
      </c>
      <c r="H14" s="17">
        <f t="shared" si="1"/>
        <v>1402730</v>
      </c>
    </row>
    <row r="15" spans="1:8" s="16" customFormat="1" x14ac:dyDescent="0.25">
      <c r="A15" s="6" t="s">
        <v>8</v>
      </c>
      <c r="B15" s="17">
        <f t="shared" si="0"/>
        <v>1402730</v>
      </c>
      <c r="C15" s="17">
        <v>107847</v>
      </c>
      <c r="D15" s="17">
        <v>8074</v>
      </c>
      <c r="E15" s="17">
        <v>1286809</v>
      </c>
      <c r="F15" s="17">
        <v>68956</v>
      </c>
      <c r="G15" s="17">
        <v>6953</v>
      </c>
      <c r="H15" s="17">
        <f t="shared" si="1"/>
        <v>1362718</v>
      </c>
    </row>
    <row r="16" spans="1:8" s="16" customFormat="1" x14ac:dyDescent="0.25">
      <c r="A16" s="6" t="s">
        <v>7</v>
      </c>
      <c r="B16" s="17">
        <f t="shared" si="0"/>
        <v>1409291</v>
      </c>
      <c r="C16" s="17">
        <v>99424</v>
      </c>
      <c r="D16" s="17">
        <v>6959</v>
      </c>
      <c r="E16" s="17">
        <v>1302908</v>
      </c>
      <c r="F16" s="17">
        <v>79156</v>
      </c>
      <c r="G16" s="17">
        <v>6543</v>
      </c>
      <c r="H16" s="17">
        <f t="shared" si="1"/>
        <v>1388607</v>
      </c>
    </row>
    <row r="17" spans="1:256" s="16" customFormat="1" x14ac:dyDescent="0.25">
      <c r="A17" s="6" t="s">
        <v>17</v>
      </c>
      <c r="B17" s="17">
        <f t="shared" si="0"/>
        <v>1432601</v>
      </c>
      <c r="C17" s="17">
        <v>116358</v>
      </c>
      <c r="D17" s="17">
        <v>6214</v>
      </c>
      <c r="E17" s="17">
        <v>1310029</v>
      </c>
      <c r="F17" s="17">
        <v>67519</v>
      </c>
      <c r="G17" s="17">
        <v>6666</v>
      </c>
      <c r="H17" s="17">
        <f t="shared" si="1"/>
        <v>1384214</v>
      </c>
    </row>
    <row r="18" spans="1:256" s="16" customFormat="1" x14ac:dyDescent="0.25">
      <c r="A18" s="6" t="s">
        <v>18</v>
      </c>
      <c r="B18" s="17">
        <f t="shared" si="0"/>
        <v>1425993</v>
      </c>
      <c r="C18" s="17">
        <v>124032</v>
      </c>
      <c r="D18" s="17">
        <v>6048</v>
      </c>
      <c r="E18" s="17">
        <v>1295913</v>
      </c>
      <c r="F18" s="17">
        <v>76264</v>
      </c>
      <c r="G18" s="17">
        <v>6714</v>
      </c>
      <c r="H18" s="17">
        <f t="shared" si="1"/>
        <v>1378891</v>
      </c>
    </row>
    <row r="19" spans="1:256" s="16" customFormat="1" x14ac:dyDescent="0.25">
      <c r="A19" s="6" t="s">
        <v>19</v>
      </c>
      <c r="B19" s="17">
        <f t="shared" si="0"/>
        <v>1410402</v>
      </c>
      <c r="C19" s="17">
        <v>93956</v>
      </c>
      <c r="D19" s="17">
        <v>6170</v>
      </c>
      <c r="E19" s="17">
        <v>1310276</v>
      </c>
      <c r="F19" s="17">
        <v>82322</v>
      </c>
      <c r="G19" s="17">
        <v>7422</v>
      </c>
      <c r="H19" s="17">
        <f t="shared" si="1"/>
        <v>1400020</v>
      </c>
    </row>
    <row r="20" spans="1:256" s="16" customFormat="1" x14ac:dyDescent="0.25">
      <c r="A20" s="6" t="s">
        <v>20</v>
      </c>
      <c r="B20" s="17">
        <f t="shared" si="0"/>
        <v>1458900</v>
      </c>
      <c r="C20" s="17">
        <v>81261</v>
      </c>
      <c r="D20" s="17">
        <v>7595</v>
      </c>
      <c r="E20" s="17">
        <v>1370044</v>
      </c>
      <c r="F20" s="17">
        <v>93595</v>
      </c>
      <c r="G20" s="17">
        <v>10497</v>
      </c>
      <c r="H20" s="17">
        <f t="shared" si="1"/>
        <v>1474136</v>
      </c>
    </row>
    <row r="21" spans="1:256" s="16" customFormat="1" x14ac:dyDescent="0.25">
      <c r="A21" s="6" t="s">
        <v>21</v>
      </c>
      <c r="B21" s="17">
        <f t="shared" si="0"/>
        <v>1497094</v>
      </c>
      <c r="C21" s="17">
        <v>73622</v>
      </c>
      <c r="D21" s="17">
        <v>8903</v>
      </c>
      <c r="E21" s="17">
        <v>1414569</v>
      </c>
      <c r="F21" s="17">
        <v>91572</v>
      </c>
      <c r="G21" s="17">
        <v>12094</v>
      </c>
      <c r="H21" s="17">
        <f t="shared" si="1"/>
        <v>1518235</v>
      </c>
    </row>
    <row r="22" spans="1:256" s="16" customFormat="1" x14ac:dyDescent="0.25">
      <c r="A22" s="6" t="s">
        <v>22</v>
      </c>
      <c r="B22" s="17">
        <f t="shared" si="0"/>
        <v>1539115</v>
      </c>
      <c r="C22" s="17">
        <v>69502</v>
      </c>
      <c r="D22" s="17">
        <v>10577</v>
      </c>
      <c r="E22" s="17">
        <v>1459036</v>
      </c>
      <c r="F22" s="17">
        <v>92249</v>
      </c>
      <c r="G22" s="17">
        <v>13143</v>
      </c>
      <c r="H22" s="17">
        <f t="shared" si="1"/>
        <v>1564428</v>
      </c>
    </row>
    <row r="23" spans="1:256" s="16" customFormat="1" x14ac:dyDescent="0.25">
      <c r="A23" s="6" t="s">
        <v>23</v>
      </c>
      <c r="B23" s="17">
        <f>+E23+C23+D23</f>
        <v>1580657</v>
      </c>
      <c r="C23" s="17">
        <v>65790</v>
      </c>
      <c r="D23" s="17">
        <v>11507</v>
      </c>
      <c r="E23" s="17">
        <v>1503360</v>
      </c>
      <c r="F23" s="17">
        <v>98524</v>
      </c>
      <c r="G23" s="17">
        <v>12628</v>
      </c>
      <c r="H23" s="17">
        <f>+E23+F23+G23</f>
        <v>1614512</v>
      </c>
    </row>
    <row r="24" spans="1:256" s="16" customFormat="1" x14ac:dyDescent="0.25">
      <c r="A24" s="6" t="s">
        <v>24</v>
      </c>
      <c r="B24" s="17">
        <f>+E24+C24+D24</f>
        <v>1624254</v>
      </c>
      <c r="C24" s="21">
        <v>73806</v>
      </c>
      <c r="D24" s="21">
        <v>15114</v>
      </c>
      <c r="E24" s="21">
        <v>1535334</v>
      </c>
      <c r="F24" s="22">
        <v>87340</v>
      </c>
      <c r="G24" s="21">
        <v>13654</v>
      </c>
      <c r="H24" s="17">
        <f>+E24+F24+G24</f>
        <v>1636328</v>
      </c>
    </row>
    <row r="25" spans="1:256" s="16" customFormat="1" x14ac:dyDescent="0.25">
      <c r="A25" s="6" t="s">
        <v>25</v>
      </c>
      <c r="B25" s="17">
        <f>+E25+C25+D25</f>
        <v>1641496</v>
      </c>
      <c r="C25" s="21">
        <v>88293</v>
      </c>
      <c r="D25" s="21">
        <v>27169</v>
      </c>
      <c r="E25" s="21">
        <v>1526034</v>
      </c>
      <c r="F25" s="22">
        <v>61026</v>
      </c>
      <c r="G25" s="21">
        <v>19437</v>
      </c>
      <c r="H25" s="17">
        <f>+E25+F25+G25</f>
        <v>1606497</v>
      </c>
    </row>
    <row r="26" spans="1:256" s="16" customFormat="1" x14ac:dyDescent="0.25">
      <c r="A26" s="6" t="s">
        <v>26</v>
      </c>
      <c r="B26" s="17">
        <f>+E26+C26+D26</f>
        <v>1609502</v>
      </c>
      <c r="C26" s="21">
        <v>75750</v>
      </c>
      <c r="D26" s="21">
        <v>18918</v>
      </c>
      <c r="E26" s="21">
        <v>1514834</v>
      </c>
      <c r="F26" s="22">
        <v>83846</v>
      </c>
      <c r="G26" s="21">
        <v>14131</v>
      </c>
      <c r="H26" s="17">
        <f>+E26+F26+G26</f>
        <v>1612811</v>
      </c>
    </row>
    <row r="27" spans="1:256" s="16" customFormat="1" x14ac:dyDescent="0.25">
      <c r="A27" s="6" t="s">
        <v>28</v>
      </c>
      <c r="B27" s="17">
        <f>+E27+C27+D27</f>
        <v>1619621</v>
      </c>
      <c r="C27" s="21">
        <v>61665</v>
      </c>
      <c r="D27" s="21">
        <v>18918</v>
      </c>
      <c r="E27" s="21">
        <v>1539038</v>
      </c>
      <c r="F27" s="22">
        <v>99463</v>
      </c>
      <c r="G27" s="21">
        <v>13061</v>
      </c>
      <c r="H27" s="17">
        <f>+E27+F27+G27</f>
        <v>1651562</v>
      </c>
    </row>
    <row r="28" spans="1:256" x14ac:dyDescent="0.25">
      <c r="A28" s="3"/>
      <c r="B28" s="3"/>
      <c r="C28" s="3"/>
      <c r="D28" s="3"/>
      <c r="E28" s="3"/>
      <c r="F28" s="3"/>
      <c r="G28" s="3"/>
      <c r="H28" s="3"/>
    </row>
    <row r="29" spans="1:256" x14ac:dyDescent="0.25">
      <c r="A29" s="23"/>
      <c r="B29" s="23"/>
      <c r="C29" s="23"/>
      <c r="D29" s="23"/>
      <c r="E29" s="23"/>
      <c r="F29" s="23"/>
      <c r="G29" s="23"/>
      <c r="H29" s="23"/>
    </row>
    <row r="30" spans="1:256" x14ac:dyDescent="0.25">
      <c r="A30" s="2" t="s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28" sqref="A28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8" ht="12.75" customHeight="1" x14ac:dyDescent="0.25"/>
    <row r="2" spans="1:8" ht="12.75" customHeight="1" x14ac:dyDescent="0.25"/>
    <row r="3" spans="1:8" ht="12.75" customHeight="1" x14ac:dyDescent="0.25"/>
    <row r="4" spans="1:8" ht="12.75" customHeight="1" x14ac:dyDescent="0.25"/>
    <row r="5" spans="1:8" s="5" customFormat="1" ht="15.75" customHeight="1" x14ac:dyDescent="0.3">
      <c r="A5" s="4" t="s">
        <v>32</v>
      </c>
    </row>
    <row r="6" spans="1:8" ht="12.75" customHeight="1" x14ac:dyDescent="0.25"/>
    <row r="7" spans="1:8" s="9" customFormat="1" ht="26.4" x14ac:dyDescent="0.25">
      <c r="A7" s="7"/>
      <c r="B7" s="7" t="s">
        <v>14</v>
      </c>
      <c r="C7" s="12" t="s">
        <v>1</v>
      </c>
      <c r="D7" s="14"/>
      <c r="E7" s="7" t="s">
        <v>5</v>
      </c>
      <c r="F7" s="12" t="s">
        <v>0</v>
      </c>
      <c r="G7" s="14"/>
      <c r="H7" s="8" t="s">
        <v>15</v>
      </c>
    </row>
    <row r="8" spans="1:8" s="9" customFormat="1" x14ac:dyDescent="0.25">
      <c r="A8" s="11"/>
      <c r="B8" s="11" t="s">
        <v>2</v>
      </c>
      <c r="C8" s="15" t="s">
        <v>3</v>
      </c>
      <c r="D8" s="10" t="s">
        <v>4</v>
      </c>
      <c r="E8" s="11"/>
      <c r="F8" s="11" t="s">
        <v>6</v>
      </c>
      <c r="G8" s="11" t="s">
        <v>4</v>
      </c>
      <c r="H8" s="13" t="s">
        <v>2</v>
      </c>
    </row>
    <row r="9" spans="1:8" s="16" customFormat="1" x14ac:dyDescent="0.25">
      <c r="A9" s="6"/>
      <c r="B9" s="6"/>
      <c r="C9" s="6"/>
      <c r="D9" s="6"/>
      <c r="E9" s="6"/>
      <c r="F9" s="6"/>
      <c r="G9" s="6"/>
      <c r="H9" s="6"/>
    </row>
    <row r="10" spans="1:8" s="16" customFormat="1" x14ac:dyDescent="0.25">
      <c r="A10" s="6" t="s">
        <v>13</v>
      </c>
      <c r="B10" s="17">
        <f>+E10+C10+D10</f>
        <v>305541</v>
      </c>
      <c r="C10" s="17">
        <v>30842</v>
      </c>
      <c r="D10" s="17">
        <v>2715</v>
      </c>
      <c r="E10" s="17">
        <v>271984</v>
      </c>
      <c r="F10" s="17">
        <v>13860</v>
      </c>
      <c r="G10" s="17">
        <v>1094</v>
      </c>
      <c r="H10" s="17">
        <f>+E10+F10+G10</f>
        <v>286938</v>
      </c>
    </row>
    <row r="11" spans="1:8" s="16" customFormat="1" x14ac:dyDescent="0.25">
      <c r="A11" s="6" t="s">
        <v>12</v>
      </c>
      <c r="B11" s="17">
        <f t="shared" ref="B11:B22" si="0">+E11+C11+D11</f>
        <v>326762</v>
      </c>
      <c r="C11" s="17">
        <v>40193</v>
      </c>
      <c r="D11" s="17">
        <v>2597</v>
      </c>
      <c r="E11" s="17">
        <v>283972</v>
      </c>
      <c r="F11" s="17">
        <v>18149</v>
      </c>
      <c r="G11" s="17">
        <v>1183</v>
      </c>
      <c r="H11" s="17">
        <f t="shared" ref="H11:H22" si="1">+E11+F11+G11</f>
        <v>303304</v>
      </c>
    </row>
    <row r="12" spans="1:8" s="16" customFormat="1" x14ac:dyDescent="0.25">
      <c r="A12" s="6" t="s">
        <v>11</v>
      </c>
      <c r="B12" s="17">
        <f t="shared" si="0"/>
        <v>342087</v>
      </c>
      <c r="C12" s="17">
        <v>41056</v>
      </c>
      <c r="D12" s="17">
        <v>3198</v>
      </c>
      <c r="E12" s="17">
        <v>297833</v>
      </c>
      <c r="F12" s="17">
        <v>12691</v>
      </c>
      <c r="G12" s="17">
        <v>1691</v>
      </c>
      <c r="H12" s="17">
        <f t="shared" si="1"/>
        <v>312215</v>
      </c>
    </row>
    <row r="13" spans="1:8" s="16" customFormat="1" x14ac:dyDescent="0.25">
      <c r="A13" s="6" t="s">
        <v>10</v>
      </c>
      <c r="B13" s="17">
        <f t="shared" si="0"/>
        <v>354377</v>
      </c>
      <c r="C13" s="17">
        <v>38065</v>
      </c>
      <c r="D13" s="17">
        <v>2432</v>
      </c>
      <c r="E13" s="17">
        <v>313880</v>
      </c>
      <c r="F13" s="17">
        <v>11203</v>
      </c>
      <c r="G13" s="17">
        <v>2066</v>
      </c>
      <c r="H13" s="17">
        <f t="shared" si="1"/>
        <v>327149</v>
      </c>
    </row>
    <row r="14" spans="1:8" s="16" customFormat="1" x14ac:dyDescent="0.25">
      <c r="A14" s="6" t="s">
        <v>9</v>
      </c>
      <c r="B14" s="17">
        <f t="shared" si="0"/>
        <v>369276</v>
      </c>
      <c r="C14" s="17">
        <v>48062</v>
      </c>
      <c r="D14" s="17">
        <v>1612</v>
      </c>
      <c r="E14" s="17">
        <v>319602</v>
      </c>
      <c r="F14" s="17">
        <v>10790</v>
      </c>
      <c r="G14" s="17">
        <v>992</v>
      </c>
      <c r="H14" s="17">
        <f t="shared" si="1"/>
        <v>331384</v>
      </c>
    </row>
    <row r="15" spans="1:8" s="16" customFormat="1" x14ac:dyDescent="0.25">
      <c r="A15" s="6" t="s">
        <v>8</v>
      </c>
      <c r="B15" s="17">
        <f t="shared" si="0"/>
        <v>331384</v>
      </c>
      <c r="C15" s="17">
        <v>48136</v>
      </c>
      <c r="D15" s="17">
        <v>1077</v>
      </c>
      <c r="E15" s="17">
        <v>282171</v>
      </c>
      <c r="F15" s="17">
        <v>10588</v>
      </c>
      <c r="G15" s="17">
        <v>628</v>
      </c>
      <c r="H15" s="17">
        <f t="shared" si="1"/>
        <v>293387</v>
      </c>
    </row>
    <row r="16" spans="1:8" s="16" customFormat="1" x14ac:dyDescent="0.25">
      <c r="A16" s="6" t="s">
        <v>7</v>
      </c>
      <c r="B16" s="17">
        <f t="shared" si="0"/>
        <v>334739</v>
      </c>
      <c r="C16" s="17">
        <v>47073</v>
      </c>
      <c r="D16" s="17">
        <v>958</v>
      </c>
      <c r="E16" s="17">
        <v>286708</v>
      </c>
      <c r="F16" s="17">
        <v>11402</v>
      </c>
      <c r="G16" s="17">
        <v>596</v>
      </c>
      <c r="H16" s="17">
        <f t="shared" si="1"/>
        <v>298706</v>
      </c>
    </row>
    <row r="17" spans="1:8" s="16" customFormat="1" x14ac:dyDescent="0.25">
      <c r="A17" s="6" t="s">
        <v>17</v>
      </c>
      <c r="B17" s="17">
        <f t="shared" si="0"/>
        <v>342259</v>
      </c>
      <c r="C17" s="17">
        <v>50537</v>
      </c>
      <c r="D17" s="17">
        <v>818</v>
      </c>
      <c r="E17" s="17">
        <v>290904</v>
      </c>
      <c r="F17" s="17">
        <v>10109</v>
      </c>
      <c r="G17" s="17">
        <v>726</v>
      </c>
      <c r="H17" s="17">
        <f t="shared" si="1"/>
        <v>301739</v>
      </c>
    </row>
    <row r="18" spans="1:8" s="16" customFormat="1" x14ac:dyDescent="0.25">
      <c r="A18" s="6" t="s">
        <v>18</v>
      </c>
      <c r="B18" s="17">
        <f t="shared" si="0"/>
        <v>346119</v>
      </c>
      <c r="C18" s="17">
        <v>55714</v>
      </c>
      <c r="D18" s="17">
        <v>815</v>
      </c>
      <c r="E18" s="17">
        <v>289590</v>
      </c>
      <c r="F18" s="17">
        <v>10888</v>
      </c>
      <c r="G18" s="17">
        <v>741</v>
      </c>
      <c r="H18" s="17">
        <f t="shared" si="1"/>
        <v>301219</v>
      </c>
    </row>
    <row r="19" spans="1:8" s="16" customFormat="1" x14ac:dyDescent="0.25">
      <c r="A19" s="6" t="s">
        <v>19</v>
      </c>
      <c r="B19" s="17">
        <f t="shared" si="0"/>
        <v>346372</v>
      </c>
      <c r="C19" s="17">
        <v>51882</v>
      </c>
      <c r="D19" s="17">
        <v>749</v>
      </c>
      <c r="E19" s="17">
        <v>293741</v>
      </c>
      <c r="F19" s="17">
        <v>11448</v>
      </c>
      <c r="G19" s="17">
        <v>706</v>
      </c>
      <c r="H19" s="17">
        <f t="shared" si="1"/>
        <v>305895</v>
      </c>
    </row>
    <row r="20" spans="1:8" s="16" customFormat="1" x14ac:dyDescent="0.25">
      <c r="A20" s="6" t="s">
        <v>20</v>
      </c>
      <c r="B20" s="17">
        <f t="shared" si="0"/>
        <v>400387</v>
      </c>
      <c r="C20" s="17">
        <v>39294</v>
      </c>
      <c r="D20" s="17">
        <v>981</v>
      </c>
      <c r="E20" s="17">
        <v>360112</v>
      </c>
      <c r="F20" s="17">
        <v>25760</v>
      </c>
      <c r="G20" s="17">
        <v>910</v>
      </c>
      <c r="H20" s="17">
        <f t="shared" si="1"/>
        <v>386782</v>
      </c>
    </row>
    <row r="21" spans="1:8" s="16" customFormat="1" x14ac:dyDescent="0.25">
      <c r="A21" s="6" t="s">
        <v>21</v>
      </c>
      <c r="B21" s="17">
        <f t="shared" si="0"/>
        <v>438021</v>
      </c>
      <c r="C21" s="17">
        <v>40748</v>
      </c>
      <c r="D21" s="17">
        <v>1163</v>
      </c>
      <c r="E21" s="17">
        <v>396110</v>
      </c>
      <c r="F21" s="17">
        <v>17303</v>
      </c>
      <c r="G21" s="17">
        <v>1041</v>
      </c>
      <c r="H21" s="17">
        <f t="shared" si="1"/>
        <v>414454</v>
      </c>
    </row>
    <row r="22" spans="1:8" s="16" customFormat="1" x14ac:dyDescent="0.25">
      <c r="A22" s="6" t="s">
        <v>22</v>
      </c>
      <c r="B22" s="17">
        <f t="shared" si="0"/>
        <v>467237</v>
      </c>
      <c r="C22" s="17">
        <v>62592</v>
      </c>
      <c r="D22" s="17">
        <v>1292</v>
      </c>
      <c r="E22" s="17">
        <v>403353</v>
      </c>
      <c r="F22" s="17">
        <v>20957</v>
      </c>
      <c r="G22" s="17">
        <v>1267</v>
      </c>
      <c r="H22" s="17">
        <f t="shared" si="1"/>
        <v>425577</v>
      </c>
    </row>
    <row r="23" spans="1:8" s="16" customFormat="1" x14ac:dyDescent="0.25">
      <c r="A23" s="6" t="s">
        <v>23</v>
      </c>
      <c r="B23" s="17">
        <f>+E23+C23+D23</f>
        <v>482042</v>
      </c>
      <c r="C23" s="17">
        <v>61083</v>
      </c>
      <c r="D23" s="17">
        <v>1436</v>
      </c>
      <c r="E23" s="17">
        <v>419523</v>
      </c>
      <c r="F23" s="17">
        <v>18853</v>
      </c>
      <c r="G23" s="17">
        <v>1165</v>
      </c>
      <c r="H23" s="17">
        <f>+E23+F23+G23</f>
        <v>439541</v>
      </c>
    </row>
    <row r="24" spans="1:8" s="16" customFormat="1" x14ac:dyDescent="0.25">
      <c r="A24" s="6" t="s">
        <v>24</v>
      </c>
      <c r="B24" s="17">
        <f>+E24+C24+D24</f>
        <v>499717</v>
      </c>
      <c r="C24" s="21">
        <v>50271</v>
      </c>
      <c r="D24" s="21">
        <v>1925</v>
      </c>
      <c r="E24" s="21">
        <v>447521</v>
      </c>
      <c r="F24" s="22">
        <v>18696</v>
      </c>
      <c r="G24" s="21">
        <v>1365</v>
      </c>
      <c r="H24" s="17">
        <f>+E24+F24+G24</f>
        <v>467582</v>
      </c>
    </row>
    <row r="25" spans="1:8" s="16" customFormat="1" x14ac:dyDescent="0.25">
      <c r="A25" s="6" t="s">
        <v>25</v>
      </c>
      <c r="B25" s="17">
        <f>+E25+C25+D25</f>
        <v>531052</v>
      </c>
      <c r="C25" s="21">
        <v>55864</v>
      </c>
      <c r="D25" s="21">
        <v>5201</v>
      </c>
      <c r="E25" s="21">
        <v>469987</v>
      </c>
      <c r="F25" s="22">
        <v>12052</v>
      </c>
      <c r="G25" s="21">
        <v>2419</v>
      </c>
      <c r="H25" s="17">
        <f>+E25+F25+G25</f>
        <v>484458</v>
      </c>
    </row>
    <row r="26" spans="1:8" s="16" customFormat="1" x14ac:dyDescent="0.25">
      <c r="A26" s="6" t="s">
        <v>26</v>
      </c>
      <c r="B26" s="17">
        <f>+E26+C26+D26</f>
        <v>547662</v>
      </c>
      <c r="C26" s="21">
        <v>58054</v>
      </c>
      <c r="D26" s="21">
        <v>3062</v>
      </c>
      <c r="E26" s="21">
        <v>486546</v>
      </c>
      <c r="F26" s="22">
        <v>18856</v>
      </c>
      <c r="G26" s="21">
        <v>2488</v>
      </c>
      <c r="H26" s="17">
        <f>+E26+F26+G26</f>
        <v>507890</v>
      </c>
    </row>
    <row r="27" spans="1:8" s="16" customFormat="1" x14ac:dyDescent="0.25">
      <c r="A27" s="6" t="s">
        <v>28</v>
      </c>
      <c r="B27" s="17">
        <f>+E27+C27+D27</f>
        <v>572531</v>
      </c>
      <c r="C27" s="21">
        <v>56185</v>
      </c>
      <c r="D27" s="21">
        <v>1938</v>
      </c>
      <c r="E27" s="21">
        <v>514408</v>
      </c>
      <c r="F27" s="22">
        <v>24229</v>
      </c>
      <c r="G27" s="21">
        <v>2123</v>
      </c>
      <c r="H27" s="17">
        <f>+E27+F27+G27</f>
        <v>540760</v>
      </c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23"/>
      <c r="B29" s="23"/>
      <c r="C29" s="23"/>
      <c r="D29" s="23"/>
      <c r="E29" s="23"/>
      <c r="F29" s="23"/>
      <c r="G29" s="23"/>
      <c r="H29" s="23"/>
    </row>
    <row r="30" spans="1:8" x14ac:dyDescent="0.25">
      <c r="A30" s="2" t="s">
        <v>27</v>
      </c>
    </row>
    <row r="31" spans="1:8" x14ac:dyDescent="0.25">
      <c r="A31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28" sqref="F28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9" ht="12.75" customHeight="1" x14ac:dyDescent="0.25"/>
    <row r="2" spans="1:9" ht="12.75" customHeight="1" x14ac:dyDescent="0.25"/>
    <row r="3" spans="1:9" ht="12.75" customHeight="1" x14ac:dyDescent="0.25"/>
    <row r="4" spans="1:9" ht="12.75" customHeight="1" x14ac:dyDescent="0.25"/>
    <row r="5" spans="1:9" s="5" customFormat="1" ht="15.75" customHeight="1" x14ac:dyDescent="0.3">
      <c r="A5" s="4" t="s">
        <v>33</v>
      </c>
    </row>
    <row r="6" spans="1:9" ht="12.75" customHeight="1" x14ac:dyDescent="0.25"/>
    <row r="7" spans="1:9" ht="12.75" customHeight="1" x14ac:dyDescent="0.25">
      <c r="A7" s="18" t="s">
        <v>16</v>
      </c>
    </row>
    <row r="8" spans="1:9" s="9" customFormat="1" ht="26.4" x14ac:dyDescent="0.25">
      <c r="A8" s="7"/>
      <c r="B8" s="12" t="s">
        <v>1</v>
      </c>
      <c r="C8" s="14"/>
      <c r="D8" s="7" t="s">
        <v>5</v>
      </c>
      <c r="E8" s="12" t="s">
        <v>0</v>
      </c>
      <c r="F8" s="14"/>
      <c r="G8" s="8" t="s">
        <v>15</v>
      </c>
      <c r="I8" s="20"/>
    </row>
    <row r="9" spans="1:9" s="9" customFormat="1" x14ac:dyDescent="0.25">
      <c r="A9" s="11"/>
      <c r="B9" s="15" t="s">
        <v>3</v>
      </c>
      <c r="C9" s="10" t="s">
        <v>4</v>
      </c>
      <c r="D9" s="11"/>
      <c r="E9" s="11" t="s">
        <v>6</v>
      </c>
      <c r="F9" s="11" t="s">
        <v>4</v>
      </c>
      <c r="G9" s="13" t="s">
        <v>2</v>
      </c>
    </row>
    <row r="10" spans="1:9" s="16" customFormat="1" x14ac:dyDescent="0.25">
      <c r="A10" s="6"/>
      <c r="B10" s="6"/>
      <c r="C10" s="6"/>
      <c r="D10" s="6"/>
      <c r="E10" s="6"/>
      <c r="F10" s="6"/>
      <c r="G10" s="6"/>
    </row>
    <row r="11" spans="1:9" s="16" customFormat="1" x14ac:dyDescent="0.25">
      <c r="A11" s="6">
        <v>2005</v>
      </c>
      <c r="B11" s="17">
        <v>3394</v>
      </c>
      <c r="C11" s="17">
        <v>11569</v>
      </c>
      <c r="D11" s="17">
        <v>9714</v>
      </c>
      <c r="E11" s="17">
        <v>3630</v>
      </c>
      <c r="F11" s="17">
        <v>13461</v>
      </c>
      <c r="G11" s="17">
        <f>+((D11*Hoja1!E10)+(Hoja5!E11*Hoja1!F10)+(Hoja5!F11*Hoja1!G10))/(Hoja1!E10+Hoja1!F10+Hoja1!G10)</f>
        <v>8039.8768002687621</v>
      </c>
    </row>
    <row r="12" spans="1:9" s="16" customFormat="1" x14ac:dyDescent="0.25">
      <c r="A12" s="6">
        <v>2006</v>
      </c>
      <c r="B12" s="17">
        <v>3472</v>
      </c>
      <c r="C12" s="17">
        <v>11766</v>
      </c>
      <c r="D12" s="17">
        <v>10270</v>
      </c>
      <c r="E12" s="17">
        <v>3755</v>
      </c>
      <c r="F12" s="17">
        <v>14980</v>
      </c>
      <c r="G12" s="17">
        <f>+((D12*Hoja1!E11)+(Hoja5!E12*Hoja1!F11)+(Hoja5!F12*Hoja1!G11))/(Hoja1!E11+Hoja1!F11+Hoja1!G11)</f>
        <v>8694.2261990065454</v>
      </c>
    </row>
    <row r="13" spans="1:9" s="16" customFormat="1" x14ac:dyDescent="0.25">
      <c r="A13" s="6">
        <v>2007</v>
      </c>
      <c r="B13" s="17">
        <v>3830</v>
      </c>
      <c r="C13" s="17">
        <v>11522</v>
      </c>
      <c r="D13" s="17">
        <v>10885</v>
      </c>
      <c r="E13" s="17">
        <v>4053</v>
      </c>
      <c r="F13" s="17">
        <v>13832</v>
      </c>
      <c r="G13" s="17">
        <f>+((D13*Hoja1!E12)+(Hoja5!E13*Hoja1!F12)+(Hoja5!F13*Hoja1!G12))/(Hoja1!E12+Hoja1!F12+Hoja1!G12)</f>
        <v>9264.6104618342724</v>
      </c>
    </row>
    <row r="14" spans="1:9" s="16" customFormat="1" x14ac:dyDescent="0.25">
      <c r="A14" s="6">
        <v>2008</v>
      </c>
      <c r="B14" s="17">
        <v>3869</v>
      </c>
      <c r="C14" s="17">
        <v>11807</v>
      </c>
      <c r="D14" s="17">
        <v>11080</v>
      </c>
      <c r="E14" s="17">
        <v>4468</v>
      </c>
      <c r="F14" s="17">
        <v>15185</v>
      </c>
      <c r="G14" s="17">
        <f>+((D14*Hoja1!E13)+(Hoja5!E14*Hoja1!F13)+(Hoja5!F14*Hoja1!G13))/(Hoja1!E13+Hoja1!F13+Hoja1!G13)</f>
        <v>9823.0374330967279</v>
      </c>
    </row>
    <row r="15" spans="1:9" s="16" customFormat="1" x14ac:dyDescent="0.25">
      <c r="A15" s="6">
        <v>2009</v>
      </c>
      <c r="B15" s="17">
        <v>4617</v>
      </c>
      <c r="C15" s="17">
        <v>11527</v>
      </c>
      <c r="D15" s="17">
        <v>10719</v>
      </c>
      <c r="E15" s="17">
        <v>4222</v>
      </c>
      <c r="F15" s="17">
        <v>15914</v>
      </c>
      <c r="G15" s="17">
        <f>+((D15*Hoja1!E14)+(Hoja5!E15*Hoja1!F14)+(Hoja5!F15*Hoja1!G14))/(Hoja1!E14+Hoja1!F14+Hoja1!G14)</f>
        <v>9590.1741242282405</v>
      </c>
    </row>
    <row r="16" spans="1:9" s="16" customFormat="1" x14ac:dyDescent="0.25">
      <c r="A16" s="6">
        <v>2010</v>
      </c>
      <c r="B16" s="17">
        <v>4417</v>
      </c>
      <c r="C16" s="17">
        <v>12748</v>
      </c>
      <c r="D16" s="17">
        <v>11730</v>
      </c>
      <c r="E16" s="17">
        <v>3754</v>
      </c>
      <c r="F16" s="17">
        <v>16504</v>
      </c>
      <c r="G16" s="17">
        <f>+((D16*Hoja1!E15)+(Hoja5!E16*Hoja1!F15)+(Hoja5!F16*Hoja1!G15))/(Hoja1!E15+Hoja1!F15+Hoja1!G15)</f>
        <v>10225.409160461717</v>
      </c>
    </row>
    <row r="17" spans="1:7" s="16" customFormat="1" x14ac:dyDescent="0.25">
      <c r="A17" s="6">
        <v>2011</v>
      </c>
      <c r="B17" s="17">
        <v>4168</v>
      </c>
      <c r="C17" s="17">
        <v>13314</v>
      </c>
      <c r="D17" s="17">
        <v>11452</v>
      </c>
      <c r="E17" s="17">
        <v>3841</v>
      </c>
      <c r="F17" s="17">
        <v>17363</v>
      </c>
      <c r="G17" s="17">
        <f>+((D17*Hoja1!E16)+(Hoja5!E17*Hoja1!F16)+(Hoja5!F17*Hoja1!G16))/(Hoja1!E16+Hoja1!F16+Hoja1!G16)</f>
        <v>9921.2847018497887</v>
      </c>
    </row>
    <row r="18" spans="1:7" s="16" customFormat="1" x14ac:dyDescent="0.25">
      <c r="A18" s="6">
        <v>2012</v>
      </c>
      <c r="B18" s="17">
        <v>4106</v>
      </c>
      <c r="C18" s="17">
        <v>12203</v>
      </c>
      <c r="D18" s="17">
        <v>10882</v>
      </c>
      <c r="E18" s="17">
        <v>3677</v>
      </c>
      <c r="F18" s="17">
        <v>16614</v>
      </c>
      <c r="G18" s="17">
        <f>+((D18*Hoja1!E17)+(Hoja5!E18*Hoja1!F17)+(Hoja5!F18*Hoja1!G17))/(Hoja1!E17+Hoja1!F17+Hoja1!G17)</f>
        <v>9526.0484999569508</v>
      </c>
    </row>
    <row r="19" spans="1:7" s="16" customFormat="1" x14ac:dyDescent="0.25">
      <c r="A19" s="6">
        <v>2013</v>
      </c>
      <c r="B19" s="17">
        <v>4022</v>
      </c>
      <c r="C19" s="17">
        <v>14064</v>
      </c>
      <c r="D19" s="17">
        <v>10510</v>
      </c>
      <c r="E19" s="17">
        <v>3402</v>
      </c>
      <c r="F19" s="17">
        <v>18589</v>
      </c>
      <c r="G19" s="17">
        <f>+((D19*Hoja1!E18)+(Hoja5!E19*Hoja1!F18)+(Hoja5!F19*Hoja1!G18))/(Hoja1!E18+Hoja1!F18+Hoja1!G18)</f>
        <v>8972.1326937926169</v>
      </c>
    </row>
    <row r="20" spans="1:7" s="16" customFormat="1" x14ac:dyDescent="0.25">
      <c r="A20" s="6">
        <v>2014</v>
      </c>
      <c r="B20" s="17">
        <v>3551</v>
      </c>
      <c r="C20" s="17">
        <v>13309</v>
      </c>
      <c r="D20" s="17">
        <v>10485</v>
      </c>
      <c r="E20" s="17">
        <v>3355</v>
      </c>
      <c r="F20" s="17">
        <v>16718</v>
      </c>
      <c r="G20" s="17">
        <f>+((D20*Hoja1!E19)+(Hoja5!E20*Hoja1!F19)+(Hoja5!F20*Hoja1!G19))/(Hoja1!E19+Hoja1!F19+Hoja1!G19)</f>
        <v>8529.8343056924059</v>
      </c>
    </row>
    <row r="21" spans="1:7" s="16" customFormat="1" x14ac:dyDescent="0.25">
      <c r="A21" s="6">
        <v>2015</v>
      </c>
      <c r="B21" s="17">
        <v>3356</v>
      </c>
      <c r="C21" s="17">
        <v>12441</v>
      </c>
      <c r="D21" s="17">
        <v>9412</v>
      </c>
      <c r="E21" s="17">
        <v>3534</v>
      </c>
      <c r="F21" s="17">
        <v>15867</v>
      </c>
      <c r="G21" s="17">
        <f>+((D21*Hoja1!E20)+(Hoja5!E21*Hoja1!F20)+(Hoja5!F21*Hoja1!G20))/(Hoja1!E20+Hoja1!F20+Hoja1!G20)</f>
        <v>7287.996772365299</v>
      </c>
    </row>
    <row r="22" spans="1:7" s="16" customFormat="1" x14ac:dyDescent="0.25">
      <c r="A22" s="6">
        <v>2016</v>
      </c>
      <c r="B22" s="17">
        <v>3234</v>
      </c>
      <c r="C22" s="17">
        <v>13759</v>
      </c>
      <c r="D22" s="17">
        <v>9506</v>
      </c>
      <c r="E22" s="17">
        <v>3533</v>
      </c>
      <c r="F22" s="17">
        <v>17598</v>
      </c>
      <c r="G22" s="17">
        <f>+((D22*Hoja1!E21)+(Hoja5!E22*Hoja1!F21)+(Hoja5!F22*Hoja1!G21))/(Hoja1!E21+Hoja1!F21+Hoja1!G21)</f>
        <v>7488.9972234829274</v>
      </c>
    </row>
    <row r="23" spans="1:7" s="16" customFormat="1" x14ac:dyDescent="0.25">
      <c r="A23" s="6">
        <v>2017</v>
      </c>
      <c r="B23" s="17">
        <v>3560</v>
      </c>
      <c r="C23" s="17">
        <v>15179</v>
      </c>
      <c r="D23" s="17">
        <v>9722</v>
      </c>
      <c r="E23" s="17">
        <v>3572</v>
      </c>
      <c r="F23" s="17">
        <v>17540</v>
      </c>
      <c r="G23" s="17">
        <f>+((D23*Hoja1!E22)+(Hoja5!E23*Hoja1!F22)+(Hoja5!F23*Hoja1!G22))/(Hoja1!E22+Hoja1!F22+Hoja1!G22)</f>
        <v>7699.1765991267594</v>
      </c>
    </row>
    <row r="24" spans="1:7" s="16" customFormat="1" x14ac:dyDescent="0.25">
      <c r="A24" s="6">
        <v>2018</v>
      </c>
      <c r="B24" s="17">
        <v>3420</v>
      </c>
      <c r="C24" s="17">
        <v>15843</v>
      </c>
      <c r="D24" s="17">
        <v>10093</v>
      </c>
      <c r="E24" s="17">
        <v>3896</v>
      </c>
      <c r="F24" s="17">
        <v>17813</v>
      </c>
      <c r="G24" s="17">
        <f>+((D24*Hoja1!E23)+(Hoja5!E24*Hoja1!F23)+(Hoja5!F24*Hoja1!G23))/(Hoja1!E23+Hoja1!F23+Hoja1!G23)</f>
        <v>8068.5136628324135</v>
      </c>
    </row>
    <row r="25" spans="1:7" s="16" customFormat="1" x14ac:dyDescent="0.25">
      <c r="A25" s="6">
        <v>2019</v>
      </c>
      <c r="B25" s="21">
        <v>3651</v>
      </c>
      <c r="C25" s="21">
        <v>12887</v>
      </c>
      <c r="D25" s="21">
        <v>12887</v>
      </c>
      <c r="E25" s="22">
        <v>4211</v>
      </c>
      <c r="F25" s="21">
        <v>18692</v>
      </c>
      <c r="G25" s="17">
        <f>+((D25*Hoja1!E24)+(Hoja5!E25*Hoja1!F24)+(Hoja5!F25*Hoja1!G24))/(Hoja1!E24+Hoja1!F24+Hoja1!G24)</f>
        <v>10196.527435463626</v>
      </c>
    </row>
    <row r="26" spans="1:7" s="16" customFormat="1" x14ac:dyDescent="0.25">
      <c r="A26" s="6">
        <v>2020</v>
      </c>
      <c r="B26" s="21">
        <v>3540</v>
      </c>
      <c r="C26" s="21">
        <v>15779</v>
      </c>
      <c r="D26" s="21">
        <v>9808</v>
      </c>
      <c r="E26" s="22">
        <v>4517</v>
      </c>
      <c r="F26" s="21">
        <v>17278</v>
      </c>
      <c r="G26" s="17">
        <f>+((D26*Hoja1!E25)+(Hoja5!E26*Hoja1!F25)+(Hoja5!F26*Hoja1!G25))/(Hoja1!E25+Hoja1!F25+Hoja1!G25)</f>
        <v>8899.6725052455986</v>
      </c>
    </row>
    <row r="27" spans="1:7" s="16" customFormat="1" x14ac:dyDescent="0.25">
      <c r="A27" s="6">
        <v>2021</v>
      </c>
      <c r="B27" s="21">
        <v>3762</v>
      </c>
      <c r="C27" s="21">
        <v>15828</v>
      </c>
      <c r="D27" s="21">
        <v>11763</v>
      </c>
      <c r="E27" s="22">
        <v>4274</v>
      </c>
      <c r="F27" s="21">
        <v>20053</v>
      </c>
      <c r="G27" s="17">
        <f>+((D27*Hoja1!E26)+(Hoja5!E27*Hoja1!F26)+(Hoja5!F27*Hoja1!G26))/(Hoja1!E26+Hoja1!F26+Hoja1!G26)</f>
        <v>9099.7727601841489</v>
      </c>
    </row>
    <row r="28" spans="1:7" s="16" customFormat="1" x14ac:dyDescent="0.25">
      <c r="A28" s="6">
        <v>2022</v>
      </c>
      <c r="B28" s="21">
        <v>4505</v>
      </c>
      <c r="C28" s="21">
        <v>14291</v>
      </c>
      <c r="D28" s="21">
        <v>12301</v>
      </c>
      <c r="E28" s="21">
        <v>4692</v>
      </c>
      <c r="F28" s="21">
        <v>20521</v>
      </c>
      <c r="G28" s="17">
        <f>+((D28*Hoja1!E27)+(Hoja5!E28*Hoja1!F27)+(Hoja5!F28*Hoja1!G27))/(Hoja1!E27+Hoja1!F27+Hoja1!G27)</f>
        <v>9630.944602883932</v>
      </c>
    </row>
    <row r="29" spans="1:7" x14ac:dyDescent="0.25">
      <c r="A29" s="3"/>
      <c r="B29" s="3"/>
      <c r="C29" s="3"/>
      <c r="D29" s="3"/>
      <c r="E29" s="3"/>
      <c r="F29" s="3"/>
      <c r="G29" s="3"/>
    </row>
    <row r="31" spans="1:7" x14ac:dyDescent="0.25">
      <c r="A31" s="2" t="s">
        <v>27</v>
      </c>
    </row>
    <row r="32" spans="1:7" x14ac:dyDescent="0.25">
      <c r="A32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28" sqref="E28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9" ht="12.75" customHeight="1" x14ac:dyDescent="0.25"/>
    <row r="2" spans="1:9" ht="12.75" customHeight="1" x14ac:dyDescent="0.25"/>
    <row r="3" spans="1:9" ht="12.75" customHeight="1" x14ac:dyDescent="0.25"/>
    <row r="4" spans="1:9" ht="12.75" customHeight="1" x14ac:dyDescent="0.25"/>
    <row r="5" spans="1:9" s="5" customFormat="1" ht="15.75" customHeight="1" x14ac:dyDescent="0.3">
      <c r="A5" s="4" t="s">
        <v>34</v>
      </c>
    </row>
    <row r="6" spans="1:9" ht="12.75" customHeight="1" x14ac:dyDescent="0.25"/>
    <row r="7" spans="1:9" ht="12.75" customHeight="1" x14ac:dyDescent="0.25">
      <c r="A7" s="18" t="s">
        <v>16</v>
      </c>
    </row>
    <row r="8" spans="1:9" s="9" customFormat="1" ht="26.4" x14ac:dyDescent="0.25">
      <c r="A8" s="7"/>
      <c r="B8" s="12" t="s">
        <v>1</v>
      </c>
      <c r="C8" s="14"/>
      <c r="D8" s="7" t="s">
        <v>5</v>
      </c>
      <c r="E8" s="12" t="s">
        <v>0</v>
      </c>
      <c r="F8" s="14"/>
      <c r="G8" s="8" t="s">
        <v>15</v>
      </c>
      <c r="I8" s="19"/>
    </row>
    <row r="9" spans="1:9" s="9" customFormat="1" x14ac:dyDescent="0.25">
      <c r="A9" s="11"/>
      <c r="B9" s="15" t="s">
        <v>3</v>
      </c>
      <c r="C9" s="10" t="s">
        <v>4</v>
      </c>
      <c r="D9" s="11"/>
      <c r="E9" s="11" t="s">
        <v>6</v>
      </c>
      <c r="F9" s="11" t="s">
        <v>4</v>
      </c>
      <c r="G9" s="13" t="s">
        <v>2</v>
      </c>
    </row>
    <row r="10" spans="1:9" s="16" customFormat="1" x14ac:dyDescent="0.25">
      <c r="A10" s="6"/>
      <c r="B10" s="6"/>
      <c r="C10" s="6"/>
      <c r="D10" s="6"/>
      <c r="E10" s="6"/>
      <c r="F10" s="6"/>
      <c r="G10" s="6"/>
    </row>
    <row r="11" spans="1:9" s="16" customFormat="1" x14ac:dyDescent="0.25">
      <c r="A11" s="6">
        <v>2005</v>
      </c>
      <c r="B11" s="17">
        <v>7992</v>
      </c>
      <c r="C11" s="17">
        <v>18247</v>
      </c>
      <c r="D11" s="17">
        <v>19027</v>
      </c>
      <c r="E11" s="17">
        <v>6771</v>
      </c>
      <c r="F11" s="17">
        <v>21463</v>
      </c>
      <c r="G11" s="17">
        <f>+((D11*Hoja2!E10)+(Hoja6!E11*Hoja2!F10)+(Hoja6!F11*Hoja2!G10))/(Hoja2!E10+Hoja2!F10+Hoja2!G10)</f>
        <v>17737.688158753721</v>
      </c>
    </row>
    <row r="12" spans="1:9" s="16" customFormat="1" x14ac:dyDescent="0.25">
      <c r="A12" s="6">
        <v>2006</v>
      </c>
      <c r="B12" s="17">
        <v>8489</v>
      </c>
      <c r="C12" s="17">
        <v>18861</v>
      </c>
      <c r="D12" s="17">
        <v>19776</v>
      </c>
      <c r="E12" s="17">
        <v>7692</v>
      </c>
      <c r="F12" s="17">
        <v>22373</v>
      </c>
      <c r="G12" s="17">
        <f>+((D12*Hoja2!E11)+(Hoja6!E12*Hoja2!F11)+(Hoja6!F12*Hoja2!G11))/(Hoja2!E11+Hoja2!F11+Hoja2!G11)</f>
        <v>18758.137546302114</v>
      </c>
    </row>
    <row r="13" spans="1:9" s="16" customFormat="1" x14ac:dyDescent="0.25">
      <c r="A13" s="6">
        <v>2007</v>
      </c>
      <c r="B13" s="17">
        <v>8593</v>
      </c>
      <c r="C13" s="17">
        <v>19244</v>
      </c>
      <c r="D13" s="17">
        <v>20968</v>
      </c>
      <c r="E13" s="17">
        <v>8069</v>
      </c>
      <c r="F13" s="17">
        <v>21822</v>
      </c>
      <c r="G13" s="17">
        <f>+((D13*Hoja2!E12)+(Hoja6!E13*Hoja2!F12)+(Hoja6!F13*Hoja2!G12))/(Hoja2!E12+Hoja2!F12+Hoja2!G12)</f>
        <v>19886.064008383437</v>
      </c>
    </row>
    <row r="14" spans="1:9" s="16" customFormat="1" x14ac:dyDescent="0.25">
      <c r="A14" s="6">
        <v>2008</v>
      </c>
      <c r="B14" s="17">
        <v>8890</v>
      </c>
      <c r="C14" s="17">
        <v>19094</v>
      </c>
      <c r="D14" s="17">
        <v>21710</v>
      </c>
      <c r="E14" s="17">
        <v>9777</v>
      </c>
      <c r="F14" s="17">
        <v>22602</v>
      </c>
      <c r="G14" s="17">
        <f>+((D14*Hoja2!E13)+(Hoja6!E14*Hoja2!F13)+(Hoja6!F14*Hoja2!G13))/(Hoja2!E13+Hoja2!F13+Hoja2!G13)</f>
        <v>20831.257206177608</v>
      </c>
    </row>
    <row r="15" spans="1:9" s="16" customFormat="1" x14ac:dyDescent="0.25">
      <c r="A15" s="6">
        <v>2009</v>
      </c>
      <c r="B15" s="17">
        <v>9550</v>
      </c>
      <c r="C15" s="17">
        <v>19534</v>
      </c>
      <c r="D15" s="17">
        <v>21307</v>
      </c>
      <c r="E15" s="17">
        <v>8437</v>
      </c>
      <c r="F15" s="17">
        <v>21882</v>
      </c>
      <c r="G15" s="17">
        <f>+((D15*Hoja2!E14)+(Hoja6!E15*Hoja2!F14)+(Hoja6!F15*Hoja2!G14))/(Hoja2!E14+Hoja2!F14+Hoja2!G14)</f>
        <v>20459.738204939182</v>
      </c>
    </row>
    <row r="16" spans="1:9" s="16" customFormat="1" x14ac:dyDescent="0.25">
      <c r="A16" s="6">
        <v>2010</v>
      </c>
      <c r="B16" s="17">
        <v>8882</v>
      </c>
      <c r="C16" s="17">
        <v>20734</v>
      </c>
      <c r="D16" s="17">
        <v>22201</v>
      </c>
      <c r="E16" s="17">
        <v>7755</v>
      </c>
      <c r="F16" s="17">
        <v>22242</v>
      </c>
      <c r="G16" s="17">
        <f>+((D16*Hoja2!E15)+(Hoja6!E16*Hoja2!F15)+(Hoja6!F16*Hoja2!G15))/(Hoja2!E15+Hoja2!F15+Hoja2!G15)</f>
        <v>21154.505064327201</v>
      </c>
    </row>
    <row r="17" spans="1:7" s="16" customFormat="1" x14ac:dyDescent="0.25">
      <c r="A17" s="6">
        <v>2011</v>
      </c>
      <c r="B17" s="17">
        <v>8871</v>
      </c>
      <c r="C17" s="17">
        <v>20806</v>
      </c>
      <c r="D17" s="17">
        <v>22095</v>
      </c>
      <c r="E17" s="17">
        <v>8061</v>
      </c>
      <c r="F17" s="17">
        <v>22721</v>
      </c>
      <c r="G17" s="17">
        <f>+((D17*Hoja2!E16)+(Hoja6!E17*Hoja2!F16)+(Hoja6!F17*Hoja2!G16))/(Hoja2!E16+Hoja2!F16+Hoja2!G16)</f>
        <v>20982.069995755195</v>
      </c>
    </row>
    <row r="18" spans="1:7" s="16" customFormat="1" x14ac:dyDescent="0.25">
      <c r="A18" s="6">
        <v>2012</v>
      </c>
      <c r="B18" s="17">
        <v>8962</v>
      </c>
      <c r="C18" s="17">
        <v>19603</v>
      </c>
      <c r="D18" s="17">
        <v>21275</v>
      </c>
      <c r="E18" s="17">
        <v>7806</v>
      </c>
      <c r="F18" s="17">
        <v>22070</v>
      </c>
      <c r="G18" s="17">
        <f>+((D18*Hoja2!E17)+(Hoja6!E18*Hoja2!F17)+(Hoja6!F18*Hoja2!G17))/(Hoja2!E17+Hoja2!F17+Hoja2!G17)</f>
        <v>20316.424138571405</v>
      </c>
    </row>
    <row r="19" spans="1:7" s="16" customFormat="1" x14ac:dyDescent="0.25">
      <c r="A19" s="6">
        <v>2013</v>
      </c>
      <c r="B19" s="17">
        <v>9041</v>
      </c>
      <c r="C19" s="17">
        <v>19601</v>
      </c>
      <c r="D19" s="17">
        <v>20985</v>
      </c>
      <c r="E19" s="17">
        <v>7524</v>
      </c>
      <c r="F19" s="17">
        <v>22844</v>
      </c>
      <c r="G19" s="17">
        <f>+((D19*Hoja2!E18)+(Hoja6!E19*Hoja2!F18)+(Hoja6!F19*Hoja2!G18))/(Hoja2!E18+Hoja2!F18+Hoja2!G18)</f>
        <v>19912.140890417475</v>
      </c>
    </row>
    <row r="20" spans="1:7" s="16" customFormat="1" x14ac:dyDescent="0.25">
      <c r="A20" s="6">
        <v>2014</v>
      </c>
      <c r="B20" s="17">
        <v>8186</v>
      </c>
      <c r="C20" s="17">
        <v>19982</v>
      </c>
      <c r="D20" s="17">
        <v>20828</v>
      </c>
      <c r="E20" s="17">
        <v>6218</v>
      </c>
      <c r="F20" s="17">
        <v>21905</v>
      </c>
      <c r="G20" s="17">
        <f>+((D20*Hoja2!E19)+(Hoja6!E20*Hoja2!F19)+(Hoja6!F20*Hoja2!G19))/(Hoja2!E19+Hoja2!F19+Hoja2!G19)</f>
        <v>19560.789049332201</v>
      </c>
    </row>
    <row r="21" spans="1:7" s="16" customFormat="1" x14ac:dyDescent="0.25">
      <c r="A21" s="6">
        <v>2015</v>
      </c>
      <c r="B21" s="17">
        <v>8295</v>
      </c>
      <c r="C21" s="17">
        <v>20069</v>
      </c>
      <c r="D21" s="17">
        <v>19938</v>
      </c>
      <c r="E21" s="17">
        <v>6900</v>
      </c>
      <c r="F21" s="17">
        <v>22157</v>
      </c>
      <c r="G21" s="17">
        <f>+((D21*Hoja2!E20)+(Hoja6!E21*Hoja2!F20)+(Hoja6!F21*Hoja2!G20))/(Hoja2!E20+Hoja2!F20+Hoja2!G20)</f>
        <v>18723.29462615987</v>
      </c>
    </row>
    <row r="22" spans="1:7" s="16" customFormat="1" x14ac:dyDescent="0.25">
      <c r="A22" s="6">
        <v>2016</v>
      </c>
      <c r="B22" s="17">
        <v>8372</v>
      </c>
      <c r="C22" s="17">
        <v>21266</v>
      </c>
      <c r="D22" s="17">
        <v>19954</v>
      </c>
      <c r="E22" s="17">
        <v>7267</v>
      </c>
      <c r="F22" s="17">
        <v>22662</v>
      </c>
      <c r="G22" s="17">
        <f>+((D22*Hoja2!E21)+(Hoja6!E22*Hoja2!F21)+(Hoja6!F22*Hoja2!G21))/(Hoja2!E21+Hoja2!F21+Hoja2!G21)</f>
        <v>18862.570054538603</v>
      </c>
    </row>
    <row r="23" spans="1:7" s="16" customFormat="1" x14ac:dyDescent="0.25">
      <c r="A23" s="6">
        <v>2017</v>
      </c>
      <c r="B23" s="17">
        <v>8188</v>
      </c>
      <c r="C23" s="17">
        <v>21259</v>
      </c>
      <c r="D23" s="17">
        <v>20242</v>
      </c>
      <c r="E23" s="17">
        <v>7624</v>
      </c>
      <c r="F23" s="17">
        <v>22970</v>
      </c>
      <c r="G23" s="17">
        <f>+((D23*Hoja2!E22)+(Hoja6!E23*Hoja2!F22)+(Hoja6!F23*Hoja2!G22))/(Hoja2!E22+Hoja2!F22+Hoja2!G22)</f>
        <v>19158.651638179625</v>
      </c>
    </row>
    <row r="24" spans="1:7" s="16" customFormat="1" x14ac:dyDescent="0.25">
      <c r="A24" s="6">
        <v>2018</v>
      </c>
      <c r="B24" s="17">
        <v>8418</v>
      </c>
      <c r="C24" s="17">
        <v>22124</v>
      </c>
      <c r="D24" s="17">
        <v>21170</v>
      </c>
      <c r="E24" s="17">
        <v>8561</v>
      </c>
      <c r="F24" s="17">
        <v>23150</v>
      </c>
      <c r="G24" s="17">
        <f>+((D24*Hoja2!E23)+(Hoja6!E24*Hoja2!F23)+(Hoja6!F24*Hoja2!G23))/(Hoja2!E23+Hoja2!F23+Hoja2!G23)</f>
        <v>19982.531569064216</v>
      </c>
    </row>
    <row r="25" spans="1:7" s="16" customFormat="1" x14ac:dyDescent="0.25">
      <c r="A25" s="6">
        <v>2019</v>
      </c>
      <c r="B25" s="21">
        <v>8658</v>
      </c>
      <c r="C25" s="21">
        <v>21839</v>
      </c>
      <c r="D25" s="21">
        <v>22097</v>
      </c>
      <c r="E25" s="22">
        <v>8938</v>
      </c>
      <c r="F25" s="21">
        <v>24406</v>
      </c>
      <c r="G25" s="17">
        <f>+((D25*Hoja2!E24)+(Hoja6!E25*Hoja2!F24)+(Hoja6!F25*Hoja2!G24))/(Hoja2!E24+Hoja2!F24+Hoja2!G24)</f>
        <v>20989.331901732756</v>
      </c>
    </row>
    <row r="26" spans="1:7" s="16" customFormat="1" x14ac:dyDescent="0.25">
      <c r="A26" s="6">
        <v>2020</v>
      </c>
      <c r="B26" s="21">
        <v>8822</v>
      </c>
      <c r="C26" s="21">
        <v>22372</v>
      </c>
      <c r="D26" s="21">
        <v>21367</v>
      </c>
      <c r="E26" s="22">
        <v>9031</v>
      </c>
      <c r="F26" s="21">
        <v>23450</v>
      </c>
      <c r="G26" s="17">
        <f>+((D26*Hoja2!E25)+(Hoja6!E26*Hoja2!F25)+(Hoja6!F26*Hoja2!G25))/(Hoja2!E25+Hoja2!F25+Hoja2!G25)</f>
        <v>20605.449746598635</v>
      </c>
    </row>
    <row r="27" spans="1:7" s="16" customFormat="1" x14ac:dyDescent="0.25">
      <c r="A27" s="6">
        <v>2021</v>
      </c>
      <c r="B27" s="21">
        <v>8464</v>
      </c>
      <c r="C27" s="21">
        <v>25455</v>
      </c>
      <c r="D27" s="21">
        <v>23537</v>
      </c>
      <c r="E27" s="22">
        <v>8755</v>
      </c>
      <c r="F27" s="21">
        <v>25703</v>
      </c>
      <c r="G27" s="17">
        <f>+((D27*Hoja2!E26)+(Hoja6!E27*Hoja2!F26)+(Hoja6!F27*Hoja2!G26))/(Hoja2!E26+Hoja2!F26+Hoja2!G26)</f>
        <v>22179.490273656953</v>
      </c>
    </row>
    <row r="28" spans="1:7" s="16" customFormat="1" x14ac:dyDescent="0.25">
      <c r="A28" s="6">
        <v>2022</v>
      </c>
      <c r="B28" s="21">
        <v>10318</v>
      </c>
      <c r="C28" s="21">
        <v>25902</v>
      </c>
      <c r="D28" s="21">
        <v>25419</v>
      </c>
      <c r="E28" s="22">
        <v>9754</v>
      </c>
      <c r="F28" s="21">
        <v>28251</v>
      </c>
      <c r="G28" s="17">
        <f>+((D28*Hoja2!E27)+(Hoja6!E28*Hoja2!F27)+(Hoja6!F28*Hoja2!G27))/(Hoja2!E27+Hoja2!F27+Hoja2!G27)</f>
        <v>23880.874372705832</v>
      </c>
    </row>
    <row r="29" spans="1:7" x14ac:dyDescent="0.25">
      <c r="A29" s="3"/>
      <c r="B29" s="3"/>
      <c r="C29" s="3"/>
      <c r="D29" s="3"/>
      <c r="E29" s="3"/>
      <c r="F29" s="3"/>
      <c r="G29" s="3"/>
    </row>
    <row r="31" spans="1:7" x14ac:dyDescent="0.25">
      <c r="A31" s="2" t="s">
        <v>27</v>
      </c>
    </row>
    <row r="32" spans="1:7" x14ac:dyDescent="0.25">
      <c r="A32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K12" sqref="K12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9" ht="12.75" customHeight="1" x14ac:dyDescent="0.25"/>
    <row r="2" spans="1:9" ht="12.75" customHeight="1" x14ac:dyDescent="0.25"/>
    <row r="3" spans="1:9" ht="12.75" customHeight="1" x14ac:dyDescent="0.25"/>
    <row r="4" spans="1:9" ht="12.75" customHeight="1" x14ac:dyDescent="0.25"/>
    <row r="5" spans="1:9" s="5" customFormat="1" ht="15.75" customHeight="1" x14ac:dyDescent="0.3">
      <c r="A5" s="4" t="s">
        <v>35</v>
      </c>
    </row>
    <row r="6" spans="1:9" ht="12.75" customHeight="1" x14ac:dyDescent="0.25"/>
    <row r="7" spans="1:9" ht="12.75" customHeight="1" x14ac:dyDescent="0.25">
      <c r="A7" s="18" t="s">
        <v>16</v>
      </c>
    </row>
    <row r="8" spans="1:9" s="9" customFormat="1" ht="26.4" x14ac:dyDescent="0.25">
      <c r="A8" s="7"/>
      <c r="B8" s="12" t="s">
        <v>1</v>
      </c>
      <c r="C8" s="14"/>
      <c r="D8" s="7" t="s">
        <v>5</v>
      </c>
      <c r="E8" s="12" t="s">
        <v>0</v>
      </c>
      <c r="F8" s="14"/>
      <c r="G8" s="8" t="s">
        <v>15</v>
      </c>
      <c r="I8" s="19"/>
    </row>
    <row r="9" spans="1:9" s="9" customFormat="1" x14ac:dyDescent="0.25">
      <c r="A9" s="11"/>
      <c r="B9" s="15" t="s">
        <v>3</v>
      </c>
      <c r="C9" s="10" t="s">
        <v>4</v>
      </c>
      <c r="D9" s="11"/>
      <c r="E9" s="11" t="s">
        <v>6</v>
      </c>
      <c r="F9" s="11" t="s">
        <v>4</v>
      </c>
      <c r="G9" s="13" t="s">
        <v>2</v>
      </c>
    </row>
    <row r="10" spans="1:9" s="16" customFormat="1" x14ac:dyDescent="0.25">
      <c r="A10" s="6"/>
      <c r="B10" s="6"/>
      <c r="C10" s="6"/>
      <c r="D10" s="6"/>
      <c r="E10" s="6"/>
      <c r="F10" s="6"/>
      <c r="G10" s="6"/>
    </row>
    <row r="11" spans="1:9" s="16" customFormat="1" x14ac:dyDescent="0.25">
      <c r="A11" s="6">
        <v>2005</v>
      </c>
      <c r="B11" s="17">
        <v>11863</v>
      </c>
      <c r="C11" s="17">
        <v>22424</v>
      </c>
      <c r="D11" s="17">
        <v>27734</v>
      </c>
      <c r="E11" s="17">
        <v>7732</v>
      </c>
      <c r="F11" s="17">
        <v>28845</v>
      </c>
      <c r="G11" s="17">
        <f>+((D11*Hoja3!E10)+(Hoja7!E11*Hoja3!F10)+(Hoja7!F11*Hoja3!G10))/(Hoja3!E10+Hoja3!F10+Hoja3!G10)</f>
        <v>26219.15407268428</v>
      </c>
    </row>
    <row r="12" spans="1:9" s="16" customFormat="1" x14ac:dyDescent="0.25">
      <c r="A12" s="6">
        <v>2006</v>
      </c>
      <c r="B12" s="17">
        <v>12365</v>
      </c>
      <c r="C12" s="17">
        <v>22788</v>
      </c>
      <c r="D12" s="17">
        <v>28544</v>
      </c>
      <c r="E12" s="17">
        <v>8549</v>
      </c>
      <c r="F12" s="17">
        <v>28477</v>
      </c>
      <c r="G12" s="17">
        <f>+((D12*Hoja3!E11)+(Hoja7!E12*Hoja3!F11)+(Hoja7!F12*Hoja3!G11))/(Hoja3!E11+Hoja3!F11+Hoja3!G11)</f>
        <v>27231.199182025975</v>
      </c>
    </row>
    <row r="13" spans="1:9" s="16" customFormat="1" x14ac:dyDescent="0.25">
      <c r="A13" s="6">
        <v>2007</v>
      </c>
      <c r="B13" s="17">
        <v>12929</v>
      </c>
      <c r="C13" s="17">
        <v>24030</v>
      </c>
      <c r="D13" s="17">
        <v>29728</v>
      </c>
      <c r="E13" s="17">
        <v>9244</v>
      </c>
      <c r="F13" s="17">
        <v>28092</v>
      </c>
      <c r="G13" s="17">
        <f>+((D13*Hoja3!E12)+(Hoja7!E13*Hoja3!F12)+(Hoja7!F13*Hoja3!G12))/(Hoja3!E12+Hoja3!F12+Hoja3!G12)</f>
        <v>28431.345413567396</v>
      </c>
    </row>
    <row r="14" spans="1:9" s="16" customFormat="1" x14ac:dyDescent="0.25">
      <c r="A14" s="6">
        <v>2008</v>
      </c>
      <c r="B14" s="17">
        <v>12370</v>
      </c>
      <c r="C14" s="17">
        <v>17426</v>
      </c>
      <c r="D14" s="17">
        <v>30717</v>
      </c>
      <c r="E14" s="17">
        <v>10925</v>
      </c>
      <c r="F14" s="17">
        <v>28002</v>
      </c>
      <c r="G14" s="17">
        <f>+((D14*Hoja3!E13)+(Hoja7!E14*Hoja3!F13)+(Hoja7!F14*Hoja3!G13))/(Hoja3!E13+Hoja3!F13+Hoja3!G13)</f>
        <v>29674.629138226257</v>
      </c>
    </row>
    <row r="15" spans="1:9" s="16" customFormat="1" x14ac:dyDescent="0.25">
      <c r="A15" s="6">
        <v>2009</v>
      </c>
      <c r="B15" s="17">
        <v>12656</v>
      </c>
      <c r="C15" s="17">
        <v>23253</v>
      </c>
      <c r="D15" s="17">
        <v>30548</v>
      </c>
      <c r="E15" s="17">
        <v>10435</v>
      </c>
      <c r="F15" s="17">
        <v>26682</v>
      </c>
      <c r="G15" s="17">
        <f>+((D15*Hoja3!E14)+(Hoja7!E15*Hoja3!F14)+(Hoja7!F15*Hoja3!G14))/(Hoja3!E14+Hoja3!F14+Hoja3!G14)</f>
        <v>29630.004022869689</v>
      </c>
    </row>
    <row r="16" spans="1:9" s="16" customFormat="1" x14ac:dyDescent="0.25">
      <c r="A16" s="6">
        <v>2010</v>
      </c>
      <c r="B16" s="17">
        <v>12263</v>
      </c>
      <c r="C16" s="17">
        <v>25383</v>
      </c>
      <c r="D16" s="17">
        <v>31177</v>
      </c>
      <c r="E16" s="17">
        <v>9380</v>
      </c>
      <c r="F16" s="17">
        <v>28811</v>
      </c>
      <c r="G16" s="17">
        <f>+((D16*Hoja3!E15)+(Hoja7!E16*Hoja3!F15)+(Hoja7!F16*Hoja3!G15))/(Hoja3!E15+Hoja3!F15+Hoja3!G15)</f>
        <v>30061.96025590034</v>
      </c>
    </row>
    <row r="17" spans="1:7" s="16" customFormat="1" x14ac:dyDescent="0.25">
      <c r="A17" s="6">
        <v>2011</v>
      </c>
      <c r="B17" s="17">
        <v>11860</v>
      </c>
      <c r="C17" s="17">
        <v>25541</v>
      </c>
      <c r="D17" s="17">
        <v>31376</v>
      </c>
      <c r="E17" s="17">
        <v>10021</v>
      </c>
      <c r="F17" s="17">
        <v>30552</v>
      </c>
      <c r="G17" s="17">
        <f>+((D17*Hoja3!E16)+(Hoja7!E17*Hoja3!F16)+(Hoja7!F17*Hoja3!G16))/(Hoja3!E16+Hoja3!F16+Hoja3!G16)</f>
        <v>30154.799320470083</v>
      </c>
    </row>
    <row r="18" spans="1:7" s="16" customFormat="1" x14ac:dyDescent="0.25">
      <c r="A18" s="6">
        <v>2012</v>
      </c>
      <c r="B18" s="17">
        <v>12297</v>
      </c>
      <c r="C18" s="17">
        <v>24541</v>
      </c>
      <c r="D18" s="17">
        <v>30455</v>
      </c>
      <c r="E18" s="17">
        <v>9978</v>
      </c>
      <c r="F18" s="17">
        <v>32591</v>
      </c>
      <c r="G18" s="17">
        <f>+((D18*Hoja3!E17)+(Hoja7!E18*Hoja3!F17)+(Hoja7!F18*Hoja3!G17))/(Hoja3!E17+Hoja3!F17+Hoja3!G17)</f>
        <v>29466.462109904973</v>
      </c>
    </row>
    <row r="19" spans="1:7" s="16" customFormat="1" x14ac:dyDescent="0.25">
      <c r="A19" s="6">
        <v>2013</v>
      </c>
      <c r="B19" s="17">
        <v>12795</v>
      </c>
      <c r="C19" s="17">
        <v>24555</v>
      </c>
      <c r="D19" s="17">
        <v>30683</v>
      </c>
      <c r="E19" s="17">
        <v>9437</v>
      </c>
      <c r="F19" s="17">
        <v>32067</v>
      </c>
      <c r="G19" s="17">
        <f>+((D19*Hoja3!E18)+(Hoja7!E19*Hoja3!F18)+(Hoja7!F19*Hoja3!G18))/(Hoja3!E18+Hoja3!F18+Hoja3!G18)</f>
        <v>29514.660538795306</v>
      </c>
    </row>
    <row r="20" spans="1:7" s="16" customFormat="1" x14ac:dyDescent="0.25">
      <c r="A20" s="6">
        <v>2014</v>
      </c>
      <c r="B20" s="17">
        <v>12699</v>
      </c>
      <c r="C20" s="17">
        <v>25105</v>
      </c>
      <c r="D20" s="17">
        <v>30869</v>
      </c>
      <c r="E20" s="17">
        <v>8264</v>
      </c>
      <c r="F20" s="17">
        <v>31944</v>
      </c>
      <c r="G20" s="17">
        <f>+((D20*Hoja3!E19)+(Hoja7!E20*Hoja3!F19)+(Hoja7!F20*Hoja3!G19))/(Hoja3!E19+Hoja3!F19+Hoja3!G19)</f>
        <v>29545.511649833574</v>
      </c>
    </row>
    <row r="21" spans="1:7" s="16" customFormat="1" x14ac:dyDescent="0.25">
      <c r="A21" s="6">
        <v>2015</v>
      </c>
      <c r="B21" s="17">
        <v>14367</v>
      </c>
      <c r="C21" s="17">
        <v>25401</v>
      </c>
      <c r="D21" s="17">
        <v>30888</v>
      </c>
      <c r="E21" s="17">
        <v>8590</v>
      </c>
      <c r="F21" s="17">
        <v>30781</v>
      </c>
      <c r="G21" s="17">
        <f>+((D21*Hoja3!E20)+(Hoja7!E21*Hoja3!F20)+(Hoja7!F21*Hoja3!G20))/(Hoja3!E20+Hoja3!F20+Hoja3!G20)</f>
        <v>29471.50621041749</v>
      </c>
    </row>
    <row r="22" spans="1:7" s="16" customFormat="1" x14ac:dyDescent="0.25">
      <c r="A22" s="6">
        <v>2016</v>
      </c>
      <c r="B22" s="17">
        <v>13999</v>
      </c>
      <c r="C22" s="17">
        <v>25511</v>
      </c>
      <c r="D22" s="17">
        <v>30938</v>
      </c>
      <c r="E22" s="17">
        <v>10207</v>
      </c>
      <c r="F22" s="17">
        <v>31505</v>
      </c>
      <c r="G22" s="17">
        <f>+((D22*Hoja3!E21)+(Hoja7!E22*Hoja3!F21)+(Hoja7!F22*Hoja3!G21))/(Hoja3!E21+Hoja3!F21+Hoja3!G21)</f>
        <v>29692.131057444993</v>
      </c>
    </row>
    <row r="23" spans="1:7" s="16" customFormat="1" x14ac:dyDescent="0.25">
      <c r="A23" s="6">
        <v>2017</v>
      </c>
      <c r="B23" s="17">
        <v>13792</v>
      </c>
      <c r="C23" s="17">
        <v>24638</v>
      </c>
      <c r="D23" s="17">
        <v>31096</v>
      </c>
      <c r="E23" s="17">
        <v>9415</v>
      </c>
      <c r="F23" s="17">
        <v>31493</v>
      </c>
      <c r="G23" s="17">
        <f>+((D23*Hoja3!E22)+(Hoja7!E23*Hoja3!F22)+(Hoja7!F23*Hoja3!G22))/(Hoja3!E22+Hoja3!F22+Hoja3!G22)</f>
        <v>29820.880404850846</v>
      </c>
    </row>
    <row r="24" spans="1:7" s="16" customFormat="1" x14ac:dyDescent="0.25">
      <c r="A24" s="6">
        <v>2018</v>
      </c>
      <c r="B24" s="17">
        <v>12816</v>
      </c>
      <c r="C24" s="17">
        <v>25027</v>
      </c>
      <c r="D24" s="17">
        <v>31828</v>
      </c>
      <c r="E24" s="17">
        <v>9663</v>
      </c>
      <c r="F24" s="17">
        <v>31372</v>
      </c>
      <c r="G24" s="17">
        <f>+((D24*Hoja3!E23)+(Hoja7!E24*Hoja3!F23)+(Hoja7!F24*Hoja3!G23))/(Hoja3!E23+Hoja3!F23+Hoja3!G23)</f>
        <v>30471.836138721792</v>
      </c>
    </row>
    <row r="25" spans="1:7" s="16" customFormat="1" x14ac:dyDescent="0.25">
      <c r="A25" s="6">
        <v>2019</v>
      </c>
      <c r="B25" s="21">
        <v>13435</v>
      </c>
      <c r="C25" s="21">
        <v>24599</v>
      </c>
      <c r="D25" s="21">
        <v>32577</v>
      </c>
      <c r="E25" s="22">
        <v>11353</v>
      </c>
      <c r="F25" s="21">
        <v>32486</v>
      </c>
      <c r="G25" s="17">
        <f>+((D25*Hoja3!E24)+(Hoja7!E25*Hoja3!F24)+(Hoja7!F25*Hoja3!G24))/(Hoja3!E24+Hoja3!F24+Hoja3!G24)</f>
        <v>31443.396789641196</v>
      </c>
    </row>
    <row r="26" spans="1:7" s="16" customFormat="1" x14ac:dyDescent="0.25">
      <c r="A26" s="6">
        <v>2020</v>
      </c>
      <c r="B26" s="21">
        <v>12688</v>
      </c>
      <c r="C26" s="21">
        <v>25678</v>
      </c>
      <c r="D26" s="21">
        <v>31865</v>
      </c>
      <c r="E26" s="22">
        <v>11403</v>
      </c>
      <c r="F26" s="21">
        <v>29471</v>
      </c>
      <c r="G26" s="17">
        <f>+((D26*Hoja3!E25)+(Hoja7!E26*Hoja3!F25)+(Hoja7!F26*Hoja3!G25))/(Hoja3!E25+Hoja3!F25+Hoja3!G25)</f>
        <v>31058.745030336191</v>
      </c>
    </row>
    <row r="27" spans="1:7" s="16" customFormat="1" x14ac:dyDescent="0.25">
      <c r="A27" s="6">
        <v>2021</v>
      </c>
      <c r="B27" s="21">
        <v>11435</v>
      </c>
      <c r="C27" s="21">
        <v>28225</v>
      </c>
      <c r="D27" s="21">
        <v>33799</v>
      </c>
      <c r="E27" s="22">
        <v>10777</v>
      </c>
      <c r="F27" s="21">
        <v>32174</v>
      </c>
      <c r="G27" s="17">
        <f>+((D27*Hoja3!E26)+(Hoja7!E27*Hoja3!F26)+(Hoja7!F27*Hoja3!G26))/(Hoja3!E26+Hoja3!F26+Hoja3!G26)</f>
        <v>32587.906147713526</v>
      </c>
    </row>
    <row r="28" spans="1:7" s="16" customFormat="1" x14ac:dyDescent="0.25">
      <c r="A28" s="6">
        <v>2022</v>
      </c>
      <c r="B28" s="21">
        <v>14228</v>
      </c>
      <c r="C28" s="21">
        <v>28481</v>
      </c>
      <c r="D28" s="21">
        <v>35968</v>
      </c>
      <c r="E28" s="22">
        <v>11527</v>
      </c>
      <c r="F28" s="21">
        <v>35941</v>
      </c>
      <c r="G28" s="17">
        <f>+((D28*Hoja3!E27)+(Hoja7!E28*Hoja3!F27)+(Hoja7!F28*Hoja3!G27))/(Hoja3!E27+Hoja3!F27+Hoja3!G27)</f>
        <v>34495.861606164348</v>
      </c>
    </row>
    <row r="29" spans="1:7" x14ac:dyDescent="0.25">
      <c r="A29" s="3"/>
      <c r="B29" s="3"/>
      <c r="C29" s="3"/>
      <c r="D29" s="3"/>
      <c r="E29" s="3"/>
      <c r="F29" s="3"/>
      <c r="G29" s="3"/>
    </row>
    <row r="31" spans="1:7" x14ac:dyDescent="0.25">
      <c r="A31" s="2" t="s">
        <v>27</v>
      </c>
    </row>
    <row r="32" spans="1:7" x14ac:dyDescent="0.25">
      <c r="A32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28" sqref="F28"/>
    </sheetView>
  </sheetViews>
  <sheetFormatPr baseColWidth="10" defaultColWidth="11.44140625" defaultRowHeight="13.2" x14ac:dyDescent="0.25"/>
  <cols>
    <col min="1" max="1" width="14.88671875" style="1" customWidth="1"/>
    <col min="2" max="16384" width="11.44140625" style="1"/>
  </cols>
  <sheetData>
    <row r="1" spans="1:9" ht="12.75" customHeight="1" x14ac:dyDescent="0.25"/>
    <row r="2" spans="1:9" ht="12.75" customHeight="1" x14ac:dyDescent="0.25"/>
    <row r="3" spans="1:9" ht="12.75" customHeight="1" x14ac:dyDescent="0.25"/>
    <row r="4" spans="1:9" ht="12.75" customHeight="1" x14ac:dyDescent="0.25"/>
    <row r="5" spans="1:9" s="5" customFormat="1" ht="15.75" customHeight="1" x14ac:dyDescent="0.3">
      <c r="A5" s="4" t="s">
        <v>36</v>
      </c>
    </row>
    <row r="6" spans="1:9" ht="12.75" customHeight="1" x14ac:dyDescent="0.25"/>
    <row r="7" spans="1:9" ht="12.75" customHeight="1" x14ac:dyDescent="0.25">
      <c r="A7" s="18" t="s">
        <v>16</v>
      </c>
    </row>
    <row r="8" spans="1:9" s="9" customFormat="1" ht="26.4" x14ac:dyDescent="0.25">
      <c r="A8" s="7"/>
      <c r="B8" s="12" t="s">
        <v>1</v>
      </c>
      <c r="C8" s="14"/>
      <c r="D8" s="7" t="s">
        <v>5</v>
      </c>
      <c r="E8" s="12" t="s">
        <v>0</v>
      </c>
      <c r="F8" s="14"/>
      <c r="G8" s="8" t="s">
        <v>15</v>
      </c>
      <c r="I8" s="19"/>
    </row>
    <row r="9" spans="1:9" s="9" customFormat="1" x14ac:dyDescent="0.25">
      <c r="A9" s="11"/>
      <c r="B9" s="15" t="s">
        <v>3</v>
      </c>
      <c r="C9" s="10" t="s">
        <v>4</v>
      </c>
      <c r="D9" s="11"/>
      <c r="E9" s="11" t="s">
        <v>6</v>
      </c>
      <c r="F9" s="11" t="s">
        <v>4</v>
      </c>
      <c r="G9" s="13" t="s">
        <v>2</v>
      </c>
    </row>
    <row r="10" spans="1:9" s="16" customFormat="1" x14ac:dyDescent="0.25">
      <c r="A10" s="6"/>
      <c r="B10" s="6"/>
      <c r="C10" s="6"/>
      <c r="D10" s="6"/>
      <c r="E10" s="6"/>
      <c r="F10" s="6"/>
      <c r="G10" s="6"/>
    </row>
    <row r="11" spans="1:9" s="16" customFormat="1" x14ac:dyDescent="0.25">
      <c r="A11" s="6">
        <v>2005</v>
      </c>
      <c r="B11" s="17">
        <v>15989</v>
      </c>
      <c r="C11" s="17">
        <v>25402</v>
      </c>
      <c r="D11" s="17">
        <v>29027</v>
      </c>
      <c r="E11" s="17">
        <v>10239</v>
      </c>
      <c r="F11" s="17">
        <v>33814</v>
      </c>
      <c r="G11" s="17">
        <f>+((D11*Hoja4!E10)+(Hoja8!E11*Hoja4!F10)+(Hoja8!F11*Hoja4!G10))/(Hoja4!E10+Hoja4!F10+Hoja4!G10)</f>
        <v>28137.73227665907</v>
      </c>
    </row>
    <row r="12" spans="1:9" s="16" customFormat="1" x14ac:dyDescent="0.25">
      <c r="A12" s="6">
        <v>2006</v>
      </c>
      <c r="B12" s="17">
        <v>14560</v>
      </c>
      <c r="C12" s="17">
        <v>26056</v>
      </c>
      <c r="D12" s="17">
        <v>30792</v>
      </c>
      <c r="E12" s="17">
        <v>8012</v>
      </c>
      <c r="F12" s="17">
        <v>31621</v>
      </c>
      <c r="G12" s="17">
        <f>+((D12*Hoja4!E11)+(Hoja8!E12*Hoja4!F11)+(Hoja8!F12*Hoja4!G11))/(Hoja4!E11+Hoja4!F11+Hoja4!G11)</f>
        <v>29432.13164020257</v>
      </c>
    </row>
    <row r="13" spans="1:9" s="16" customFormat="1" x14ac:dyDescent="0.25">
      <c r="A13" s="6">
        <v>2007</v>
      </c>
      <c r="B13" s="17">
        <v>16195</v>
      </c>
      <c r="C13" s="17">
        <v>26639</v>
      </c>
      <c r="D13" s="17">
        <v>31574</v>
      </c>
      <c r="E13" s="17">
        <v>10203</v>
      </c>
      <c r="F13" s="17">
        <v>33240</v>
      </c>
      <c r="G13" s="17">
        <f>+((D13*Hoja4!E12)+(Hoja8!E13*Hoja4!F12)+(Hoja8!F13*Hoja4!G12))/(Hoja4!E12+Hoja4!F12+Hoja4!G12)</f>
        <v>30714.329084124722</v>
      </c>
    </row>
    <row r="14" spans="1:9" s="16" customFormat="1" x14ac:dyDescent="0.25">
      <c r="A14" s="6">
        <v>2008</v>
      </c>
      <c r="B14" s="17">
        <v>17366</v>
      </c>
      <c r="C14" s="17">
        <v>25019</v>
      </c>
      <c r="D14" s="17">
        <v>32431</v>
      </c>
      <c r="E14" s="17">
        <v>13220</v>
      </c>
      <c r="F14" s="17">
        <v>31671</v>
      </c>
      <c r="G14" s="17">
        <f>+((D14*Hoja4!E13)+(Hoja8!E14*Hoja4!F13)+(Hoja8!F14*Hoja4!G13))/(Hoja4!E13+Hoja4!F13+Hoja4!G13)</f>
        <v>31768.332551834181</v>
      </c>
    </row>
    <row r="15" spans="1:9" s="16" customFormat="1" x14ac:dyDescent="0.25">
      <c r="A15" s="6">
        <v>2009</v>
      </c>
      <c r="B15" s="17">
        <v>17956</v>
      </c>
      <c r="C15" s="17">
        <v>24149</v>
      </c>
      <c r="D15" s="17">
        <v>32340</v>
      </c>
      <c r="E15" s="17">
        <v>14476</v>
      </c>
      <c r="F15" s="17">
        <v>35809</v>
      </c>
      <c r="G15" s="17">
        <f>+((D15*Hoja4!E14)+(Hoja8!E15*Hoja4!F14)+(Hoja8!F15*Hoja4!G14))/(Hoja4!E14+Hoja4!F14+Hoja4!G14)</f>
        <v>31768.725249257659</v>
      </c>
    </row>
    <row r="16" spans="1:9" s="16" customFormat="1" x14ac:dyDescent="0.25">
      <c r="A16" s="6">
        <v>2010</v>
      </c>
      <c r="B16" s="17">
        <v>18733</v>
      </c>
      <c r="C16" s="17">
        <v>28818</v>
      </c>
      <c r="D16" s="17">
        <v>31884</v>
      </c>
      <c r="E16" s="17">
        <v>11447</v>
      </c>
      <c r="F16" s="17">
        <v>37840</v>
      </c>
      <c r="G16" s="17">
        <f>+((D16*Hoja4!E15)+(Hoja8!E16*Hoja4!F15)+(Hoja8!F16*Hoja4!G15))/(Hoja4!E15+Hoja4!F15+Hoja4!G15)</f>
        <v>31159.201055261481</v>
      </c>
    </row>
    <row r="17" spans="1:7" s="16" customFormat="1" x14ac:dyDescent="0.25">
      <c r="A17" s="6">
        <v>2011</v>
      </c>
      <c r="B17" s="17">
        <v>17660</v>
      </c>
      <c r="C17" s="17">
        <v>26160</v>
      </c>
      <c r="D17" s="17">
        <v>31440</v>
      </c>
      <c r="E17" s="17">
        <v>11581</v>
      </c>
      <c r="F17" s="17">
        <v>43143</v>
      </c>
      <c r="G17" s="17">
        <f>+((D17*Hoja4!E16)+(Hoja8!E17*Hoja4!F16)+(Hoja8!F17*Hoja4!G16))/(Hoja4!E16+Hoja4!F16+Hoja4!G16)</f>
        <v>30705.306589087599</v>
      </c>
    </row>
    <row r="18" spans="1:7" s="16" customFormat="1" x14ac:dyDescent="0.25">
      <c r="A18" s="6">
        <v>2012</v>
      </c>
      <c r="B18" s="17">
        <v>16874</v>
      </c>
      <c r="C18" s="17">
        <v>24831</v>
      </c>
      <c r="D18" s="17">
        <v>30639</v>
      </c>
      <c r="E18" s="17">
        <v>14852</v>
      </c>
      <c r="F18" s="17">
        <v>49057</v>
      </c>
      <c r="G18" s="17">
        <f>+((D18*Hoja4!E17)+(Hoja8!E18*Hoja4!F17)+(Hoja8!F18*Hoja4!G17))/(Hoja4!E17+Hoja4!F17+Hoja4!G17)</f>
        <v>30154.411282598536</v>
      </c>
    </row>
    <row r="19" spans="1:7" s="16" customFormat="1" x14ac:dyDescent="0.25">
      <c r="A19" s="6">
        <v>2013</v>
      </c>
      <c r="B19" s="17">
        <v>17732</v>
      </c>
      <c r="C19" s="17">
        <v>25556</v>
      </c>
      <c r="D19" s="17">
        <v>31075</v>
      </c>
      <c r="E19" s="17">
        <v>11362</v>
      </c>
      <c r="F19" s="17">
        <v>46225</v>
      </c>
      <c r="G19" s="17">
        <f>+((D19*Hoja4!E18)+(Hoja8!E19*Hoja4!F18)+(Hoja8!F19*Hoja4!G18))/(Hoja4!E18+Hoja4!F18+Hoja4!G18)</f>
        <v>30399.713932388062</v>
      </c>
    </row>
    <row r="20" spans="1:7" s="16" customFormat="1" x14ac:dyDescent="0.25">
      <c r="A20" s="6">
        <v>2014</v>
      </c>
      <c r="B20" s="17">
        <v>17429</v>
      </c>
      <c r="C20" s="17">
        <v>26821</v>
      </c>
      <c r="D20" s="17">
        <v>31866</v>
      </c>
      <c r="E20" s="17">
        <v>9348</v>
      </c>
      <c r="F20" s="17">
        <v>42675</v>
      </c>
      <c r="G20" s="17">
        <f>+((D20*Hoja4!E19)+(Hoja8!E20*Hoja4!F19)+(Hoja8!F20*Hoja4!G19))/(Hoja4!E19+Hoja4!F19+Hoja4!G19)</f>
        <v>31048.219683224637</v>
      </c>
    </row>
    <row r="21" spans="1:7" s="16" customFormat="1" x14ac:dyDescent="0.25">
      <c r="A21" s="6">
        <v>2015</v>
      </c>
      <c r="B21" s="17">
        <v>18638</v>
      </c>
      <c r="C21" s="17">
        <v>27413</v>
      </c>
      <c r="D21" s="17">
        <v>32369</v>
      </c>
      <c r="E21" s="17">
        <v>7150</v>
      </c>
      <c r="F21" s="17">
        <v>35359</v>
      </c>
      <c r="G21" s="17">
        <f>+((D21*Hoja4!E20)+(Hoja8!E21*Hoja4!F20)+(Hoja8!F21*Hoja4!G20))/(Hoja4!E20+Hoja4!F20+Hoja4!G20)</f>
        <v>30696.428525629424</v>
      </c>
    </row>
    <row r="22" spans="1:7" s="16" customFormat="1" x14ac:dyDescent="0.25">
      <c r="A22" s="6">
        <v>2016</v>
      </c>
      <c r="B22" s="17">
        <v>18646</v>
      </c>
      <c r="C22" s="17">
        <v>24414</v>
      </c>
      <c r="D22" s="17">
        <v>31309</v>
      </c>
      <c r="E22" s="17">
        <v>12955</v>
      </c>
      <c r="F22" s="17">
        <v>44215</v>
      </c>
      <c r="G22" s="17">
        <f>+((D22*Hoja4!E21)+(Hoja8!E22*Hoja4!F21)+(Hoja8!F22*Hoja4!G21))/(Hoja4!E21+Hoja4!F21+Hoja4!G21)</f>
        <v>30575.157122382701</v>
      </c>
    </row>
    <row r="23" spans="1:7" s="16" customFormat="1" x14ac:dyDescent="0.25">
      <c r="A23" s="6">
        <v>2017</v>
      </c>
      <c r="B23" s="17">
        <v>14524</v>
      </c>
      <c r="C23" s="17">
        <v>27032</v>
      </c>
      <c r="D23" s="17">
        <v>32429</v>
      </c>
      <c r="E23" s="17">
        <v>8751</v>
      </c>
      <c r="F23" s="17">
        <v>45378</v>
      </c>
      <c r="G23" s="17">
        <f>+((D23*Hoja4!E22)+(Hoja8!E23*Hoja4!F22)+(Hoja8!F23*Hoja4!G22))/(Hoja4!E22+Hoja4!F22+Hoja4!G22)</f>
        <v>31301.557814449559</v>
      </c>
    </row>
    <row r="24" spans="1:7" s="16" customFormat="1" x14ac:dyDescent="0.25">
      <c r="A24" s="6">
        <v>2018</v>
      </c>
      <c r="B24" s="17">
        <v>14505</v>
      </c>
      <c r="C24" s="17">
        <v>27434</v>
      </c>
      <c r="D24" s="17">
        <v>33849</v>
      </c>
      <c r="E24" s="17">
        <v>11507</v>
      </c>
      <c r="F24" s="17">
        <v>36614</v>
      </c>
      <c r="G24" s="17">
        <f>+((D24*Hoja4!E23)+(Hoja8!E24*Hoja4!F23)+(Hoja8!F24*Hoja4!G23))/(Hoja4!E23+Hoja4!F23+Hoja4!G23)</f>
        <v>32898.025003355775</v>
      </c>
    </row>
    <row r="25" spans="1:7" s="16" customFormat="1" x14ac:dyDescent="0.25">
      <c r="A25" s="6">
        <v>2019</v>
      </c>
      <c r="B25" s="21">
        <v>19692</v>
      </c>
      <c r="C25" s="21">
        <v>24849</v>
      </c>
      <c r="D25" s="21">
        <v>34534</v>
      </c>
      <c r="E25" s="22">
        <v>12286</v>
      </c>
      <c r="F25" s="21">
        <v>38696</v>
      </c>
      <c r="G25" s="17">
        <f>+((D25*Hoja4!E24)+(Hoja8!E25*Hoja4!F24)+(Hoja8!F25*Hoja4!G24))/(Hoja4!E24+Hoja4!F24+Hoja4!G24)</f>
        <v>33656.57640798833</v>
      </c>
    </row>
    <row r="26" spans="1:7" s="16" customFormat="1" x14ac:dyDescent="0.25">
      <c r="A26" s="6">
        <v>2020</v>
      </c>
      <c r="B26" s="21">
        <v>18415</v>
      </c>
      <c r="C26" s="21">
        <v>29113</v>
      </c>
      <c r="D26" s="21">
        <v>34134</v>
      </c>
      <c r="E26" s="22">
        <v>11176</v>
      </c>
      <c r="F26" s="21">
        <v>34881</v>
      </c>
      <c r="G26" s="17">
        <f>+((D26*Hoja4!E25)+(Hoja8!E26*Hoja4!F25)+(Hoja8!F26*Hoja4!G25))/(Hoja4!E25+Hoja4!F25+Hoja4!G25)</f>
        <v>33566.597205536906</v>
      </c>
    </row>
    <row r="27" spans="1:7" s="16" customFormat="1" x14ac:dyDescent="0.25">
      <c r="A27" s="6">
        <v>2021</v>
      </c>
      <c r="B27" s="21">
        <v>19274</v>
      </c>
      <c r="C27" s="21">
        <v>28196</v>
      </c>
      <c r="D27" s="21">
        <v>35716</v>
      </c>
      <c r="E27" s="22">
        <v>10109</v>
      </c>
      <c r="F27" s="21">
        <v>37488</v>
      </c>
      <c r="G27" s="17">
        <f>+((D27*Hoja4!E26)+(Hoja8!E27*Hoja4!F26)+(Hoja8!F27*Hoja4!G26))/(Hoja4!E26+Hoja4!F26+Hoja4!G26)</f>
        <v>34773.991187068066</v>
      </c>
    </row>
    <row r="28" spans="1:7" s="16" customFormat="1" x14ac:dyDescent="0.25">
      <c r="A28" s="6">
        <v>2022</v>
      </c>
      <c r="B28" s="21">
        <v>20271</v>
      </c>
      <c r="C28" s="21">
        <v>31637</v>
      </c>
      <c r="D28" s="21">
        <v>37351</v>
      </c>
      <c r="E28" s="22">
        <v>11056</v>
      </c>
      <c r="F28" s="21">
        <v>37825</v>
      </c>
      <c r="G28" s="17">
        <f>+((D28*Hoja4!E27)+(Hoja8!E28*Hoja4!F27)+(Hoja8!F28*Hoja4!G27))/(Hoja4!E27+Hoja4!F27+Hoja4!G27)</f>
        <v>36174.701359198167</v>
      </c>
    </row>
    <row r="29" spans="1:7" x14ac:dyDescent="0.25">
      <c r="A29" s="3"/>
      <c r="B29" s="3"/>
      <c r="C29" s="3"/>
      <c r="D29" s="3"/>
      <c r="E29" s="3"/>
      <c r="F29" s="3"/>
      <c r="G29" s="3"/>
    </row>
    <row r="31" spans="1:7" x14ac:dyDescent="0.25">
      <c r="A31" s="2" t="s">
        <v>27</v>
      </c>
    </row>
    <row r="32" spans="1:7" x14ac:dyDescent="0.25">
      <c r="A32" s="2"/>
    </row>
  </sheetData>
  <phoneticPr fontId="2" type="noConversion"/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Movilidad del mercado de trabajo en las fuentes tributarias. 2021-2022</dc:title>
  <dc:creator>Dirección General de Economía. Comunidad de Madrid</dc:creator>
  <cp:keywords>movilidad, trabajo, empleo, salarios, fuentes tributarias, mercado de trabajo</cp:keywords>
  <cp:lastModifiedBy>Dirección General de Economía. Comunidad de Madrid</cp:lastModifiedBy>
  <cp:lastPrinted>2017-12-13T09:20:59Z</cp:lastPrinted>
  <dcterms:created xsi:type="dcterms:W3CDTF">2013-03-25T12:24:00Z</dcterms:created>
  <dcterms:modified xsi:type="dcterms:W3CDTF">2023-12-15T13:29:28Z</dcterms:modified>
</cp:coreProperties>
</file>